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kdsfs01\資材部\資材課\事務【社外秘】\■請求処理\請求書書式関連\"/>
    </mc:Choice>
  </mc:AlternateContent>
  <xr:revisionPtr revIDLastSave="0" documentId="13_ncr:1_{E0898DC9-6DDD-4258-81E1-F5C11430254B}" xr6:coauthVersionLast="47" xr6:coauthVersionMax="47" xr10:uidLastSave="{00000000-0000-0000-0000-000000000000}"/>
  <bookViews>
    <workbookView xWindow="-120" yWindow="-120" windowWidth="29040" windowHeight="15720" xr2:uid="{974D6EEB-16BB-4105-B5D2-4255BE5109DC}"/>
  </bookViews>
  <sheets>
    <sheet name="請求書" sheetId="13" r:id="rId1"/>
    <sheet name="商品コード(機器材)" sheetId="15" r:id="rId2"/>
    <sheet name="商品コード(一般材)" sheetId="16" r:id="rId3"/>
  </sheets>
  <definedNames>
    <definedName name="_xlnm._FilterDatabase" localSheetId="1" hidden="1">'商品コード(機器材)'!$A$4:$M$4</definedName>
    <definedName name="_xlnm.Print_Area" localSheetId="0">請求書!$A$1:$AO$136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0" i="13" l="1"/>
  <c r="L94" i="13" s="1"/>
  <c r="L128" i="13" s="1"/>
  <c r="K60" i="13"/>
  <c r="K94" i="13" s="1"/>
  <c r="K128" i="13" s="1"/>
  <c r="J60" i="13"/>
  <c r="J94" i="13" s="1"/>
  <c r="J128" i="13" s="1"/>
  <c r="I60" i="13"/>
  <c r="I94" i="13" s="1"/>
  <c r="I128" i="13" s="1"/>
  <c r="P59" i="13"/>
  <c r="P93" i="13" s="1"/>
  <c r="P127" i="13" s="1"/>
  <c r="O59" i="13"/>
  <c r="O93" i="13" s="1"/>
  <c r="O127" i="13" s="1"/>
  <c r="N59" i="13"/>
  <c r="N93" i="13" s="1"/>
  <c r="N127" i="13" s="1"/>
  <c r="M59" i="13"/>
  <c r="M93" i="13" s="1"/>
  <c r="M127" i="13" s="1"/>
  <c r="L59" i="13"/>
  <c r="L93" i="13" s="1"/>
  <c r="L127" i="13" s="1"/>
  <c r="K59" i="13"/>
  <c r="K93" i="13" s="1"/>
  <c r="K127" i="13" s="1"/>
  <c r="J59" i="13"/>
  <c r="J93" i="13" s="1"/>
  <c r="J127" i="13" s="1"/>
  <c r="P58" i="13"/>
  <c r="P92" i="13" s="1"/>
  <c r="P126" i="13" s="1"/>
  <c r="O58" i="13"/>
  <c r="O92" i="13" s="1"/>
  <c r="O126" i="13" s="1"/>
  <c r="N58" i="13"/>
  <c r="N92" i="13" s="1"/>
  <c r="N126" i="13" s="1"/>
  <c r="M58" i="13"/>
  <c r="M92" i="13" s="1"/>
  <c r="M126" i="13" s="1"/>
  <c r="L58" i="13"/>
  <c r="L92" i="13" s="1"/>
  <c r="L126" i="13" s="1"/>
  <c r="K58" i="13"/>
  <c r="K92" i="13" s="1"/>
  <c r="K126" i="13" s="1"/>
  <c r="J58" i="13"/>
  <c r="J92" i="13" s="1"/>
  <c r="J126" i="13" s="1"/>
  <c r="P57" i="13"/>
  <c r="P91" i="13" s="1"/>
  <c r="P125" i="13" s="1"/>
  <c r="O57" i="13"/>
  <c r="O91" i="13" s="1"/>
  <c r="O125" i="13" s="1"/>
  <c r="N57" i="13"/>
  <c r="N91" i="13" s="1"/>
  <c r="N125" i="13" s="1"/>
  <c r="M57" i="13"/>
  <c r="M91" i="13" s="1"/>
  <c r="M125" i="13" s="1"/>
  <c r="L57" i="13"/>
  <c r="L91" i="13" s="1"/>
  <c r="L125" i="13" s="1"/>
  <c r="K57" i="13"/>
  <c r="K91" i="13" s="1"/>
  <c r="K125" i="13" s="1"/>
  <c r="J57" i="13"/>
  <c r="J91" i="13" s="1"/>
  <c r="J125" i="13" s="1"/>
  <c r="AO55" i="13"/>
  <c r="AO89" i="13" s="1"/>
  <c r="AO123" i="13" s="1"/>
  <c r="AN55" i="13"/>
  <c r="AN89" i="13" s="1"/>
  <c r="AN123" i="13" s="1"/>
  <c r="AM55" i="13"/>
  <c r="AM89" i="13" s="1"/>
  <c r="AM123" i="13" s="1"/>
  <c r="AL55" i="13"/>
  <c r="AL89" i="13" s="1"/>
  <c r="AL123" i="13" s="1"/>
  <c r="AK55" i="13"/>
  <c r="AK89" i="13" s="1"/>
  <c r="AK123" i="13" s="1"/>
  <c r="AJ55" i="13"/>
  <c r="AJ89" i="13" s="1"/>
  <c r="AJ123" i="13" s="1"/>
  <c r="AH55" i="13"/>
  <c r="AH89" i="13" s="1"/>
  <c r="AH123" i="13" s="1"/>
  <c r="AG55" i="13"/>
  <c r="AG89" i="13" s="1"/>
  <c r="AG123" i="13" s="1"/>
  <c r="AF55" i="13"/>
  <c r="AF89" i="13" s="1"/>
  <c r="AF123" i="13" s="1"/>
  <c r="AE55" i="13"/>
  <c r="AE89" i="13" s="1"/>
  <c r="AE123" i="13" s="1"/>
  <c r="AD55" i="13"/>
  <c r="AD89" i="13" s="1"/>
  <c r="AD123" i="13" s="1"/>
  <c r="AC55" i="13"/>
  <c r="AC89" i="13" s="1"/>
  <c r="AC123" i="13" s="1"/>
  <c r="AA55" i="13"/>
  <c r="AA89" i="13" s="1"/>
  <c r="AA123" i="13" s="1"/>
  <c r="Z55" i="13"/>
  <c r="Z89" i="13" s="1"/>
  <c r="Z123" i="13" s="1"/>
  <c r="Y55" i="13"/>
  <c r="Y89" i="13" s="1"/>
  <c r="Y123" i="13" s="1"/>
  <c r="X55" i="13"/>
  <c r="X89" i="13" s="1"/>
  <c r="X123" i="13" s="1"/>
  <c r="W55" i="13"/>
  <c r="W89" i="13" s="1"/>
  <c r="W123" i="13" s="1"/>
  <c r="V55" i="13"/>
  <c r="V89" i="13" s="1"/>
  <c r="V123" i="13" s="1"/>
  <c r="T55" i="13"/>
  <c r="T89" i="13" s="1"/>
  <c r="T123" i="13" s="1"/>
  <c r="S55" i="13"/>
  <c r="S89" i="13" s="1"/>
  <c r="S123" i="13" s="1"/>
  <c r="R55" i="13"/>
  <c r="R89" i="13" s="1"/>
  <c r="R123" i="13" s="1"/>
  <c r="Q55" i="13"/>
  <c r="Q89" i="13" s="1"/>
  <c r="Q123" i="13" s="1"/>
  <c r="P55" i="13"/>
  <c r="P89" i="13" s="1"/>
  <c r="P123" i="13" s="1"/>
  <c r="O55" i="13"/>
  <c r="O89" i="13" s="1"/>
  <c r="O123" i="13" s="1"/>
  <c r="M55" i="13"/>
  <c r="M89" i="13" s="1"/>
  <c r="M123" i="13" s="1"/>
  <c r="L55" i="13"/>
  <c r="L89" i="13" s="1"/>
  <c r="L123" i="13" s="1"/>
  <c r="K55" i="13"/>
  <c r="K89" i="13" s="1"/>
  <c r="K123" i="13" s="1"/>
  <c r="J55" i="13"/>
  <c r="J89" i="13" s="1"/>
  <c r="J123" i="13" s="1"/>
  <c r="I55" i="13"/>
  <c r="I89" i="13" s="1"/>
  <c r="I123" i="13" s="1"/>
  <c r="H55" i="13"/>
  <c r="H89" i="13" s="1"/>
  <c r="H123" i="13" s="1"/>
  <c r="AO54" i="13"/>
  <c r="AO88" i="13" s="1"/>
  <c r="AO122" i="13" s="1"/>
  <c r="AN54" i="13"/>
  <c r="AN88" i="13" s="1"/>
  <c r="AN122" i="13" s="1"/>
  <c r="AM54" i="13"/>
  <c r="AM88" i="13" s="1"/>
  <c r="AM122" i="13" s="1"/>
  <c r="AL54" i="13"/>
  <c r="AL88" i="13" s="1"/>
  <c r="AL122" i="13" s="1"/>
  <c r="AK54" i="13"/>
  <c r="AK88" i="13" s="1"/>
  <c r="AK122" i="13" s="1"/>
  <c r="AJ54" i="13"/>
  <c r="AJ88" i="13" s="1"/>
  <c r="AJ122" i="13" s="1"/>
  <c r="AH54" i="13"/>
  <c r="AH88" i="13" s="1"/>
  <c r="AH122" i="13" s="1"/>
  <c r="AG54" i="13"/>
  <c r="AG88" i="13" s="1"/>
  <c r="AG122" i="13" s="1"/>
  <c r="AF54" i="13"/>
  <c r="AF88" i="13" s="1"/>
  <c r="AF122" i="13" s="1"/>
  <c r="AE54" i="13"/>
  <c r="AE88" i="13" s="1"/>
  <c r="AE122" i="13" s="1"/>
  <c r="AD54" i="13"/>
  <c r="AD88" i="13" s="1"/>
  <c r="AD122" i="13" s="1"/>
  <c r="AC54" i="13"/>
  <c r="AC88" i="13" s="1"/>
  <c r="AC122" i="13" s="1"/>
  <c r="AA54" i="13"/>
  <c r="AA88" i="13" s="1"/>
  <c r="AA122" i="13" s="1"/>
  <c r="Z54" i="13"/>
  <c r="Z88" i="13" s="1"/>
  <c r="Z122" i="13" s="1"/>
  <c r="X54" i="13"/>
  <c r="X88" i="13" s="1"/>
  <c r="X122" i="13" s="1"/>
  <c r="W54" i="13"/>
  <c r="W88" i="13" s="1"/>
  <c r="W122" i="13" s="1"/>
  <c r="V54" i="13"/>
  <c r="V88" i="13" s="1"/>
  <c r="V122" i="13" s="1"/>
  <c r="M54" i="13"/>
  <c r="M88" i="13" s="1"/>
  <c r="M122" i="13" s="1"/>
  <c r="L54" i="13"/>
  <c r="L88" i="13" s="1"/>
  <c r="L122" i="13" s="1"/>
  <c r="K54" i="13"/>
  <c r="K88" i="13" s="1"/>
  <c r="K122" i="13" s="1"/>
  <c r="J54" i="13"/>
  <c r="J88" i="13" s="1"/>
  <c r="J122" i="13" s="1"/>
  <c r="I54" i="13"/>
  <c r="I88" i="13" s="1"/>
  <c r="I122" i="13" s="1"/>
  <c r="H54" i="13"/>
  <c r="H88" i="13" s="1"/>
  <c r="H122" i="13" s="1"/>
  <c r="AA53" i="13"/>
  <c r="AA87" i="13" s="1"/>
  <c r="AA121" i="13" s="1"/>
  <c r="Z53" i="13"/>
  <c r="Z87" i="13" s="1"/>
  <c r="Z121" i="13" s="1"/>
  <c r="Y53" i="13"/>
  <c r="Y87" i="13" s="1"/>
  <c r="Y121" i="13" s="1"/>
  <c r="X53" i="13"/>
  <c r="X87" i="13" s="1"/>
  <c r="X121" i="13" s="1"/>
  <c r="W53" i="13"/>
  <c r="W87" i="13" s="1"/>
  <c r="W121" i="13" s="1"/>
  <c r="V53" i="13"/>
  <c r="V87" i="13" s="1"/>
  <c r="V121" i="13" s="1"/>
  <c r="AO52" i="13"/>
  <c r="AO86" i="13" s="1"/>
  <c r="AO120" i="13" s="1"/>
  <c r="AN52" i="13"/>
  <c r="AN86" i="13" s="1"/>
  <c r="AN120" i="13" s="1"/>
  <c r="AM52" i="13"/>
  <c r="AM86" i="13" s="1"/>
  <c r="AM120" i="13" s="1"/>
  <c r="AL52" i="13"/>
  <c r="AL86" i="13" s="1"/>
  <c r="AL120" i="13" s="1"/>
  <c r="AK52" i="13"/>
  <c r="AK86" i="13" s="1"/>
  <c r="AK120" i="13" s="1"/>
  <c r="AJ52" i="13"/>
  <c r="AJ86" i="13" s="1"/>
  <c r="AJ120" i="13" s="1"/>
  <c r="T53" i="13"/>
  <c r="T87" i="13" s="1"/>
  <c r="T121" i="13" s="1"/>
  <c r="S53" i="13"/>
  <c r="S87" i="13" s="1"/>
  <c r="S121" i="13" s="1"/>
  <c r="R53" i="13"/>
  <c r="R87" i="13" s="1"/>
  <c r="R121" i="13" s="1"/>
  <c r="Q53" i="13"/>
  <c r="Q87" i="13" s="1"/>
  <c r="Q121" i="13" s="1"/>
  <c r="P53" i="13"/>
  <c r="P87" i="13" s="1"/>
  <c r="P121" i="13" s="1"/>
  <c r="O53" i="13"/>
  <c r="O87" i="13" s="1"/>
  <c r="O121" i="13" s="1"/>
  <c r="AH52" i="13"/>
  <c r="AH86" i="13" s="1"/>
  <c r="AH120" i="13" s="1"/>
  <c r="AG52" i="13"/>
  <c r="AG86" i="13" s="1"/>
  <c r="AG120" i="13" s="1"/>
  <c r="AF52" i="13"/>
  <c r="AF86" i="13" s="1"/>
  <c r="AF120" i="13" s="1"/>
  <c r="AE52" i="13"/>
  <c r="AE86" i="13" s="1"/>
  <c r="AE120" i="13" s="1"/>
  <c r="AD52" i="13"/>
  <c r="AD86" i="13" s="1"/>
  <c r="AD120" i="13" s="1"/>
  <c r="AC52" i="13"/>
  <c r="AC86" i="13" s="1"/>
  <c r="AC120" i="13" s="1"/>
  <c r="AA52" i="13"/>
  <c r="AA86" i="13" s="1"/>
  <c r="AA120" i="13" s="1"/>
  <c r="Z52" i="13"/>
  <c r="Z86" i="13" s="1"/>
  <c r="Z120" i="13" s="1"/>
  <c r="X52" i="13"/>
  <c r="X86" i="13" s="1"/>
  <c r="X120" i="13" s="1"/>
  <c r="W52" i="13"/>
  <c r="W86" i="13" s="1"/>
  <c r="W120" i="13" s="1"/>
  <c r="V52" i="13"/>
  <c r="V86" i="13" s="1"/>
  <c r="V120" i="13" s="1"/>
  <c r="N54" i="13"/>
  <c r="N88" i="13" s="1"/>
  <c r="N122" i="13" s="1"/>
  <c r="T54" i="13"/>
  <c r="T88" i="13" s="1"/>
  <c r="T122" i="13" s="1"/>
  <c r="S54" i="13"/>
  <c r="S88" i="13" s="1"/>
  <c r="S122" i="13" s="1"/>
  <c r="R54" i="13"/>
  <c r="R88" i="13" s="1"/>
  <c r="R122" i="13" s="1"/>
  <c r="Q54" i="13"/>
  <c r="Q88" i="13" s="1"/>
  <c r="Q122" i="13" s="1"/>
  <c r="P54" i="13"/>
  <c r="P88" i="13" s="1"/>
  <c r="P122" i="13" s="1"/>
  <c r="O54" i="13"/>
  <c r="O88" i="13" s="1"/>
  <c r="O122" i="13" s="1"/>
  <c r="AH53" i="13"/>
  <c r="AH87" i="13" s="1"/>
  <c r="AH121" i="13" s="1"/>
  <c r="AG53" i="13"/>
  <c r="AG87" i="13" s="1"/>
  <c r="AG121" i="13" s="1"/>
  <c r="AF53" i="13"/>
  <c r="AF87" i="13" s="1"/>
  <c r="AF121" i="13" s="1"/>
  <c r="AE53" i="13"/>
  <c r="AE87" i="13" s="1"/>
  <c r="AE121" i="13" s="1"/>
  <c r="AD53" i="13"/>
  <c r="AD87" i="13" s="1"/>
  <c r="AD121" i="13" s="1"/>
  <c r="AC53" i="13"/>
  <c r="AC87" i="13" s="1"/>
  <c r="AC121" i="13" s="1"/>
  <c r="AB53" i="13"/>
  <c r="AB87" i="13" s="1"/>
  <c r="AB121" i="13" s="1"/>
  <c r="T52" i="13"/>
  <c r="T86" i="13" s="1"/>
  <c r="T120" i="13" s="1"/>
  <c r="S52" i="13"/>
  <c r="S86" i="13" s="1"/>
  <c r="S120" i="13" s="1"/>
  <c r="R52" i="13"/>
  <c r="R86" i="13" s="1"/>
  <c r="R120" i="13" s="1"/>
  <c r="Q52" i="13"/>
  <c r="Q86" i="13" s="1"/>
  <c r="Q120" i="13" s="1"/>
  <c r="P52" i="13"/>
  <c r="P86" i="13" s="1"/>
  <c r="P120" i="13" s="1"/>
  <c r="O52" i="13"/>
  <c r="O86" i="13" s="1"/>
  <c r="O120" i="13" s="1"/>
  <c r="N52" i="13"/>
  <c r="N86" i="13" s="1"/>
  <c r="N120" i="13" s="1"/>
  <c r="M52" i="13"/>
  <c r="M86" i="13" s="1"/>
  <c r="M120" i="13" s="1"/>
  <c r="L52" i="13"/>
  <c r="L86" i="13" s="1"/>
  <c r="L120" i="13" s="1"/>
  <c r="K52" i="13"/>
  <c r="K86" i="13" s="1"/>
  <c r="K120" i="13" s="1"/>
  <c r="J52" i="13"/>
  <c r="J86" i="13" s="1"/>
  <c r="J120" i="13" s="1"/>
  <c r="I52" i="13"/>
  <c r="I86" i="13" s="1"/>
  <c r="I120" i="13" s="1"/>
  <c r="H52" i="13"/>
  <c r="H86" i="13" s="1"/>
  <c r="H120" i="13" s="1"/>
  <c r="G52" i="13"/>
  <c r="G86" i="13" s="1"/>
  <c r="G120" i="13" s="1"/>
  <c r="M49" i="13"/>
  <c r="M83" i="13" s="1"/>
  <c r="M117" i="13" s="1"/>
  <c r="L49" i="13"/>
  <c r="L83" i="13" s="1"/>
  <c r="L117" i="13" s="1"/>
  <c r="K49" i="13"/>
  <c r="K83" i="13" s="1"/>
  <c r="K117" i="13" s="1"/>
  <c r="J49" i="13"/>
  <c r="J83" i="13" s="1"/>
  <c r="J117" i="13" s="1"/>
  <c r="I49" i="13"/>
  <c r="I83" i="13" s="1"/>
  <c r="I117" i="13" s="1"/>
  <c r="H49" i="13"/>
  <c r="H83" i="13" s="1"/>
  <c r="H117" i="13" s="1"/>
  <c r="G49" i="13"/>
  <c r="G83" i="13" s="1"/>
  <c r="G117" i="13" s="1"/>
  <c r="F49" i="13"/>
  <c r="F83" i="13" s="1"/>
  <c r="F117" i="13" s="1"/>
  <c r="O48" i="13"/>
  <c r="O82" i="13" s="1"/>
  <c r="N48" i="13"/>
  <c r="N82" i="13" s="1"/>
  <c r="M48" i="13"/>
  <c r="M82" i="13" s="1"/>
  <c r="L48" i="13"/>
  <c r="L82" i="13" s="1"/>
  <c r="K48" i="13"/>
  <c r="K82" i="13" s="1"/>
  <c r="J48" i="13"/>
  <c r="J82" i="13" s="1"/>
  <c r="I48" i="13"/>
  <c r="I82" i="13" s="1"/>
  <c r="H48" i="13"/>
  <c r="H82" i="13" s="1"/>
  <c r="G48" i="13"/>
  <c r="G82" i="13" s="1"/>
  <c r="F48" i="13"/>
  <c r="F82" i="13" s="1"/>
  <c r="F116" i="13" s="1"/>
  <c r="O47" i="13"/>
  <c r="O81" i="13" s="1"/>
  <c r="O115" i="13" s="1"/>
  <c r="N47" i="13"/>
  <c r="N81" i="13" s="1"/>
  <c r="N115" i="13" s="1"/>
  <c r="M47" i="13"/>
  <c r="M81" i="13" s="1"/>
  <c r="M115" i="13" s="1"/>
  <c r="L47" i="13"/>
  <c r="L81" i="13" s="1"/>
  <c r="L115" i="13" s="1"/>
  <c r="K47" i="13"/>
  <c r="K81" i="13" s="1"/>
  <c r="K115" i="13" s="1"/>
  <c r="J47" i="13"/>
  <c r="J81" i="13" s="1"/>
  <c r="J115" i="13" s="1"/>
  <c r="I47" i="13"/>
  <c r="I81" i="13" s="1"/>
  <c r="I115" i="13" s="1"/>
  <c r="H47" i="13"/>
  <c r="H81" i="13" s="1"/>
  <c r="H115" i="13" s="1"/>
  <c r="G47" i="13"/>
  <c r="G81" i="13" s="1"/>
  <c r="G115" i="13" s="1"/>
  <c r="F47" i="13"/>
  <c r="F81" i="13" s="1"/>
  <c r="F115" i="13" s="1"/>
  <c r="O46" i="13"/>
  <c r="O80" i="13" s="1"/>
  <c r="O114" i="13" s="1"/>
  <c r="N46" i="13"/>
  <c r="N80" i="13" s="1"/>
  <c r="N114" i="13" s="1"/>
  <c r="L46" i="13"/>
  <c r="L80" i="13" s="1"/>
  <c r="L114" i="13" s="1"/>
  <c r="K46" i="13"/>
  <c r="K80" i="13" s="1"/>
  <c r="K114" i="13" s="1"/>
  <c r="I46" i="13"/>
  <c r="I80" i="13" s="1"/>
  <c r="I114" i="13" s="1"/>
  <c r="H46" i="13"/>
  <c r="H80" i="13" s="1"/>
  <c r="H114" i="13" s="1"/>
  <c r="G46" i="13"/>
  <c r="G80" i="13" s="1"/>
  <c r="G114" i="13" s="1"/>
  <c r="F46" i="13"/>
  <c r="F80" i="13" s="1"/>
  <c r="F114" i="13" s="1"/>
  <c r="S45" i="13"/>
  <c r="S79" i="13" s="1"/>
  <c r="R45" i="13"/>
  <c r="R79" i="13" s="1"/>
  <c r="Q45" i="13"/>
  <c r="Q79" i="13" s="1"/>
  <c r="P45" i="13"/>
  <c r="P79" i="13" s="1"/>
  <c r="O45" i="13"/>
  <c r="O79" i="13" s="1"/>
  <c r="N45" i="13"/>
  <c r="N79" i="13" s="1"/>
  <c r="M45" i="13"/>
  <c r="M79" i="13" s="1"/>
  <c r="L45" i="13"/>
  <c r="L79" i="13" s="1"/>
  <c r="K45" i="13"/>
  <c r="K79" i="13" s="1"/>
  <c r="J45" i="13"/>
  <c r="J79" i="13" s="1"/>
  <c r="I45" i="13"/>
  <c r="I79" i="13" s="1"/>
  <c r="H45" i="13"/>
  <c r="H79" i="13" s="1"/>
  <c r="G45" i="13"/>
  <c r="G79" i="13" s="1"/>
  <c r="F45" i="13"/>
  <c r="F79" i="13" s="1"/>
  <c r="F113" i="13" s="1"/>
  <c r="O44" i="13"/>
  <c r="O78" i="13" s="1"/>
  <c r="O112" i="13" s="1"/>
  <c r="N44" i="13"/>
  <c r="N78" i="13" s="1"/>
  <c r="N112" i="13" s="1"/>
  <c r="M44" i="13"/>
  <c r="M78" i="13" s="1"/>
  <c r="M112" i="13" s="1"/>
  <c r="L44" i="13"/>
  <c r="L78" i="13" s="1"/>
  <c r="L112" i="13" s="1"/>
  <c r="K44" i="13"/>
  <c r="K78" i="13" s="1"/>
  <c r="K112" i="13" s="1"/>
  <c r="J44" i="13"/>
  <c r="J78" i="13" s="1"/>
  <c r="J112" i="13" s="1"/>
  <c r="I44" i="13"/>
  <c r="I78" i="13" s="1"/>
  <c r="I112" i="13" s="1"/>
  <c r="H44" i="13"/>
  <c r="H78" i="13" s="1"/>
  <c r="H112" i="13" s="1"/>
  <c r="G44" i="13"/>
  <c r="G78" i="13" s="1"/>
  <c r="G112" i="13" s="1"/>
  <c r="F44" i="13"/>
  <c r="F78" i="13" s="1"/>
  <c r="F112" i="13" s="1"/>
  <c r="G20" i="13" l="1"/>
  <c r="G54" i="13" s="1"/>
  <c r="G88" i="13" s="1"/>
  <c r="G122" i="13" s="1"/>
  <c r="N21" i="13"/>
  <c r="N55" i="13" s="1"/>
  <c r="N89" i="13" s="1"/>
  <c r="N123" i="13" s="1"/>
  <c r="Y20" i="13"/>
  <c r="Y54" i="13" s="1"/>
  <c r="Y88" i="13" s="1"/>
  <c r="Y122" i="13" s="1"/>
  <c r="G21" i="13" l="1"/>
  <c r="G55" i="13" s="1"/>
  <c r="G89" i="13" s="1"/>
  <c r="G123" i="13" s="1"/>
  <c r="Y45" i="13" l="1"/>
  <c r="Y44" i="13"/>
  <c r="C98" i="13"/>
  <c r="F98" i="13"/>
  <c r="C132" i="13"/>
  <c r="F132" i="13" l="1"/>
  <c r="Y48" i="13" l="1"/>
  <c r="Y47" i="13"/>
  <c r="AO46" i="13"/>
  <c r="AN46" i="13"/>
  <c r="AM46" i="13"/>
  <c r="AL46" i="13"/>
  <c r="AK46" i="13"/>
  <c r="AJ46" i="13"/>
  <c r="AI46" i="13"/>
  <c r="AH46" i="13"/>
  <c r="AG46" i="13"/>
  <c r="AF46" i="13"/>
  <c r="AE46" i="13"/>
  <c r="AD46" i="13"/>
  <c r="AC46" i="13"/>
  <c r="AB46" i="13"/>
  <c r="AA46" i="13"/>
  <c r="Z46" i="13"/>
  <c r="Y46" i="13"/>
  <c r="AO45" i="13"/>
  <c r="AN45" i="13"/>
  <c r="AM45" i="13"/>
  <c r="AL45" i="13"/>
  <c r="AK45" i="13"/>
  <c r="AJ45" i="13"/>
  <c r="AI45" i="13"/>
  <c r="AH45" i="13"/>
  <c r="AG45" i="13"/>
  <c r="AF45" i="13"/>
  <c r="AE45" i="13"/>
  <c r="AD45" i="13"/>
  <c r="AC45" i="13"/>
  <c r="AB45" i="13"/>
  <c r="AA45" i="13"/>
  <c r="Z45" i="13"/>
  <c r="AO44" i="13"/>
  <c r="AN44" i="13"/>
  <c r="AM44" i="13"/>
  <c r="AL44" i="13"/>
  <c r="AK44" i="13"/>
  <c r="AJ44" i="13"/>
  <c r="AI44" i="13"/>
  <c r="AH44" i="13"/>
  <c r="AG44" i="13"/>
  <c r="AF44" i="13"/>
  <c r="AE44" i="13"/>
  <c r="AD44" i="13"/>
  <c r="AC44" i="13"/>
  <c r="AB44" i="13"/>
  <c r="AA44" i="13"/>
  <c r="Z44" i="13"/>
  <c r="Y82" i="13"/>
  <c r="Y81" i="13"/>
  <c r="AO80" i="13"/>
  <c r="AN80" i="13"/>
  <c r="AM80" i="13"/>
  <c r="AL80" i="13"/>
  <c r="AK80" i="13"/>
  <c r="AJ80" i="13"/>
  <c r="AI80" i="13"/>
  <c r="AH80" i="13"/>
  <c r="AG80" i="13"/>
  <c r="AF80" i="13"/>
  <c r="AE80" i="13"/>
  <c r="AD80" i="13"/>
  <c r="AC80" i="13"/>
  <c r="AB80" i="13"/>
  <c r="AA80" i="13"/>
  <c r="Z80" i="13"/>
  <c r="Y80" i="13"/>
  <c r="AO79" i="13"/>
  <c r="AN79" i="13"/>
  <c r="AM79" i="13"/>
  <c r="AL79" i="13"/>
  <c r="AK79" i="13"/>
  <c r="AJ79" i="13"/>
  <c r="AI79" i="13"/>
  <c r="AH79" i="13"/>
  <c r="AG79" i="13"/>
  <c r="AF79" i="13"/>
  <c r="AE79" i="13"/>
  <c r="AD79" i="13"/>
  <c r="AC79" i="13"/>
  <c r="AB79" i="13"/>
  <c r="AA79" i="13"/>
  <c r="Z79" i="13"/>
  <c r="Y79" i="13"/>
  <c r="AO78" i="13"/>
  <c r="AN78" i="13"/>
  <c r="AM78" i="13"/>
  <c r="AL78" i="13"/>
  <c r="AK78" i="13"/>
  <c r="AJ78" i="13"/>
  <c r="AI78" i="13"/>
  <c r="AH78" i="13"/>
  <c r="AG78" i="13"/>
  <c r="AF78" i="13"/>
  <c r="AE78" i="13"/>
  <c r="AD78" i="13"/>
  <c r="AC78" i="13"/>
  <c r="AB78" i="13"/>
  <c r="AA78" i="13"/>
  <c r="Z78" i="13"/>
  <c r="Y78" i="13"/>
  <c r="Y116" i="13"/>
  <c r="Y115" i="13"/>
  <c r="AO114" i="13"/>
  <c r="AN114" i="13"/>
  <c r="AM114" i="13"/>
  <c r="AL114" i="13"/>
  <c r="AK114" i="13"/>
  <c r="AJ114" i="13"/>
  <c r="AI114" i="13"/>
  <c r="AH114" i="13"/>
  <c r="AG114" i="13"/>
  <c r="AF114" i="13"/>
  <c r="AE114" i="13"/>
  <c r="AD114" i="13"/>
  <c r="AC114" i="13"/>
  <c r="AB114" i="13"/>
  <c r="AA114" i="13"/>
  <c r="Z114" i="13"/>
  <c r="Y114" i="13"/>
  <c r="AO113" i="13"/>
  <c r="AN113" i="13"/>
  <c r="AM113" i="13"/>
  <c r="AL113" i="13"/>
  <c r="AK113" i="13"/>
  <c r="AJ113" i="13"/>
  <c r="AI113" i="13"/>
  <c r="AH113" i="13"/>
  <c r="AG113" i="13"/>
  <c r="AF113" i="13"/>
  <c r="AE113" i="13"/>
  <c r="AD113" i="13"/>
  <c r="AC113" i="13"/>
  <c r="AB113" i="13"/>
  <c r="AA113" i="13"/>
  <c r="Z113" i="13"/>
  <c r="Y113" i="13"/>
  <c r="AO112" i="13"/>
  <c r="AN112" i="13"/>
  <c r="AM112" i="13"/>
  <c r="AL112" i="13"/>
  <c r="AK112" i="13"/>
  <c r="AJ112" i="13"/>
  <c r="AI112" i="13"/>
  <c r="AH112" i="13"/>
  <c r="AG112" i="13"/>
  <c r="AF112" i="13"/>
  <c r="AE112" i="13"/>
  <c r="AD112" i="13"/>
  <c r="AC112" i="13"/>
  <c r="AB112" i="13"/>
  <c r="AA112" i="13"/>
  <c r="Z112" i="13"/>
  <c r="Y112" i="13"/>
  <c r="AU55" i="13"/>
  <c r="AT55" i="13"/>
  <c r="AS55" i="13"/>
  <c r="AR55" i="13"/>
  <c r="AQ55" i="13"/>
  <c r="AP55" i="13"/>
  <c r="N19" i="13" l="1"/>
  <c r="N53" i="13" s="1"/>
  <c r="N87" i="13" s="1"/>
  <c r="N121" i="13" s="1"/>
  <c r="Y18" i="13"/>
  <c r="Y52" i="13" s="1"/>
  <c r="Y86" i="13" s="1"/>
  <c r="Y120" i="13" s="1"/>
  <c r="AB18" i="13" l="1"/>
  <c r="U19" i="13"/>
  <c r="U53" i="13" s="1"/>
  <c r="U87" i="13" s="1"/>
  <c r="U121" i="13" s="1"/>
  <c r="AB52" i="13" l="1"/>
  <c r="AB86" i="13" s="1"/>
  <c r="AB120" i="13" s="1"/>
  <c r="U18" i="13"/>
  <c r="U52" i="13" s="1"/>
  <c r="U86" i="13" s="1"/>
  <c r="U120" i="13" s="1"/>
  <c r="AI18" i="13"/>
  <c r="AI52" i="13" s="1"/>
  <c r="AI86" i="13" s="1"/>
  <c r="AI120" i="13" s="1"/>
  <c r="U20" i="13" l="1"/>
  <c r="U54" i="13" s="1"/>
  <c r="U88" i="13" s="1"/>
  <c r="U122" i="13" s="1"/>
  <c r="I23" i="13"/>
  <c r="I57" i="13" s="1"/>
  <c r="I91" i="13" s="1"/>
  <c r="I125" i="13" s="1"/>
  <c r="I24" i="13" l="1"/>
  <c r="I58" i="13" s="1"/>
  <c r="I92" i="13" s="1"/>
  <c r="I126" i="13" s="1"/>
  <c r="U21" i="13"/>
  <c r="U55" i="13" s="1"/>
  <c r="U89" i="13" s="1"/>
  <c r="U123" i="13" s="1"/>
  <c r="AB20" i="13"/>
  <c r="AB54" i="13" s="1"/>
  <c r="AB88" i="13" s="1"/>
  <c r="AB122" i="13" s="1"/>
  <c r="AB21" i="13" l="1"/>
  <c r="AB55" i="13" s="1"/>
  <c r="AB89" i="13" s="1"/>
  <c r="AB123" i="13" s="1"/>
  <c r="AI20" i="13"/>
  <c r="I25" i="13"/>
  <c r="I59" i="13" s="1"/>
  <c r="I93" i="13" s="1"/>
  <c r="I127" i="13" s="1"/>
  <c r="M110" i="13"/>
  <c r="K110" i="13"/>
  <c r="J110" i="13"/>
  <c r="H110" i="13"/>
  <c r="G110" i="13"/>
  <c r="F110" i="13"/>
  <c r="E110" i="13"/>
  <c r="E109" i="13"/>
  <c r="AH110" i="13"/>
  <c r="AG110" i="13"/>
  <c r="AF110" i="13"/>
  <c r="AE110" i="13"/>
  <c r="AD110" i="13"/>
  <c r="AC110" i="13"/>
  <c r="AB110" i="13"/>
  <c r="AO109" i="13"/>
  <c r="AN109" i="13"/>
  <c r="AM109" i="13"/>
  <c r="AL109" i="13"/>
  <c r="AK109" i="13"/>
  <c r="AJ109" i="13"/>
  <c r="AI109" i="13"/>
  <c r="AH109" i="13"/>
  <c r="AG109" i="13"/>
  <c r="AF109" i="13"/>
  <c r="AE109" i="13"/>
  <c r="AD109" i="13"/>
  <c r="AC109" i="13"/>
  <c r="AO75" i="13"/>
  <c r="AN75" i="13"/>
  <c r="AM75" i="13"/>
  <c r="AL75" i="13"/>
  <c r="AK75" i="13"/>
  <c r="AJ75" i="13"/>
  <c r="AI75" i="13"/>
  <c r="AH75" i="13"/>
  <c r="AG75" i="13"/>
  <c r="AF75" i="13"/>
  <c r="AE75" i="13"/>
  <c r="AD75" i="13"/>
  <c r="AC75" i="13"/>
  <c r="N76" i="13"/>
  <c r="M76" i="13"/>
  <c r="K76" i="13"/>
  <c r="J76" i="13"/>
  <c r="H76" i="13"/>
  <c r="G76" i="13"/>
  <c r="F76" i="13"/>
  <c r="E76" i="13"/>
  <c r="O75" i="13"/>
  <c r="N75" i="13"/>
  <c r="M75" i="13"/>
  <c r="L75" i="13"/>
  <c r="K75" i="13"/>
  <c r="J75" i="13"/>
  <c r="I75" i="13"/>
  <c r="H75" i="13"/>
  <c r="G75" i="13"/>
  <c r="F75" i="13"/>
  <c r="E75" i="13"/>
  <c r="AH76" i="13"/>
  <c r="AG76" i="13"/>
  <c r="AF76" i="13"/>
  <c r="AE76" i="13"/>
  <c r="AD76" i="13"/>
  <c r="AC76" i="13"/>
  <c r="AB76" i="13"/>
  <c r="N42" i="13"/>
  <c r="M42" i="13"/>
  <c r="K42" i="13"/>
  <c r="J42" i="13"/>
  <c r="H42" i="13"/>
  <c r="G42" i="13"/>
  <c r="F42" i="13"/>
  <c r="E42" i="13"/>
  <c r="AH42" i="13"/>
  <c r="AG42" i="13"/>
  <c r="AF42" i="13"/>
  <c r="AE42" i="13"/>
  <c r="AD42" i="13"/>
  <c r="AC42" i="13"/>
  <c r="AB42" i="13"/>
  <c r="AO41" i="13"/>
  <c r="AN41" i="13"/>
  <c r="AM41" i="13"/>
  <c r="AL41" i="13"/>
  <c r="AK41" i="13"/>
  <c r="AJ41" i="13"/>
  <c r="AI41" i="13"/>
  <c r="AH41" i="13"/>
  <c r="AG41" i="13"/>
  <c r="AF41" i="13"/>
  <c r="AE41" i="13"/>
  <c r="AD41" i="13"/>
  <c r="AC41" i="13"/>
  <c r="E41" i="13"/>
  <c r="O41" i="13"/>
  <c r="N41" i="13"/>
  <c r="M41" i="13"/>
  <c r="L41" i="13"/>
  <c r="K41" i="13"/>
  <c r="J41" i="13"/>
  <c r="I41" i="13"/>
  <c r="H41" i="13"/>
  <c r="G41" i="13"/>
  <c r="F41" i="13"/>
  <c r="AI21" i="13" l="1"/>
  <c r="AI55" i="13" s="1"/>
  <c r="AI89" i="13" s="1"/>
  <c r="AI123" i="13" s="1"/>
  <c r="AI54" i="13"/>
  <c r="AI88" i="13" s="1"/>
  <c r="AI122"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G2" authorId="0" shapeId="0" xr:uid="{34958A02-F009-4CC5-8503-D0CFFBA746FD}">
      <text>
        <r>
          <rPr>
            <b/>
            <sz val="16"/>
            <color indexed="10"/>
            <rFont val="MS P ゴシック"/>
            <family val="3"/>
            <charset val="128"/>
          </rPr>
          <t>入力方法は、別ファイルの「請求書入力方法」を
ご参照ください</t>
        </r>
        <r>
          <rPr>
            <b/>
            <sz val="12"/>
            <color indexed="10"/>
            <rFont val="MS P ゴシック"/>
            <family val="3"/>
            <charset val="128"/>
          </rPr>
          <t xml:space="preserve">
</t>
        </r>
      </text>
    </comment>
    <comment ref="AB7" authorId="0" shapeId="0" xr:uid="{632D0C39-4EFE-4F66-B58B-9F7FFB800C61}">
      <text>
        <r>
          <rPr>
            <b/>
            <sz val="16"/>
            <color indexed="10"/>
            <rFont val="MS P ゴシック"/>
            <family val="3"/>
            <charset val="128"/>
          </rPr>
          <t>貴社の適格請求書登録番号を入力してください
(未登録の場合は、空欄)</t>
        </r>
        <r>
          <rPr>
            <sz val="9"/>
            <color indexed="81"/>
            <rFont val="MS P ゴシック"/>
            <family val="3"/>
            <charset val="128"/>
          </rPr>
          <t xml:space="preserve">
</t>
        </r>
      </text>
    </comment>
    <comment ref="P12" authorId="0" shapeId="0" xr:uid="{6E56E7C9-181F-43D7-B829-A8832F279173}">
      <text>
        <r>
          <rPr>
            <b/>
            <sz val="16"/>
            <color indexed="10"/>
            <rFont val="MS P ゴシック"/>
            <family val="3"/>
            <charset val="128"/>
          </rPr>
          <t>実際に納入した日又は工事完了した日を入力してください</t>
        </r>
        <r>
          <rPr>
            <sz val="9"/>
            <color indexed="81"/>
            <rFont val="MS P ゴシック"/>
            <family val="3"/>
            <charset val="128"/>
          </rPr>
          <t xml:space="preserve">
</t>
        </r>
      </text>
    </comment>
    <comment ref="AB19" authorId="0" shapeId="0" xr:uid="{3DE86839-3559-498E-8879-DEE6ABF023BB}">
      <text>
        <r>
          <rPr>
            <b/>
            <sz val="16"/>
            <color indexed="10"/>
            <rFont val="MS P ゴシック"/>
            <family val="3"/>
            <charset val="128"/>
          </rPr>
          <t>小数点第一位までを入力してください</t>
        </r>
      </text>
    </comment>
    <comment ref="AI30" authorId="0" shapeId="0" xr:uid="{979DCF59-B823-4719-80A9-C26C49F495F6}">
      <text>
        <r>
          <rPr>
            <b/>
            <sz val="16"/>
            <color indexed="10"/>
            <rFont val="MS P ゴシック"/>
            <family val="3"/>
            <charset val="128"/>
          </rPr>
          <t>弘電社工事担当者の
受領印を受けてから、
資材部にご提出ください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<sst xmlns="http://schemas.openxmlformats.org/spreadsheetml/2006/main" count="1102" uniqueCount="717">
  <si>
    <t>株式会社弘電社 御中</t>
    <rPh sb="0" eb="4">
      <t>カブシキガイシャ</t>
    </rPh>
    <rPh sb="4" eb="7">
      <t>コウデンシャ</t>
    </rPh>
    <rPh sb="8" eb="10">
      <t>オンチュウ</t>
    </rPh>
    <phoneticPr fontId="1"/>
  </si>
  <si>
    <t>工事番号</t>
    <rPh sb="0" eb="2">
      <t>コウジ</t>
    </rPh>
    <rPh sb="2" eb="4">
      <t>バンゴウ</t>
    </rPh>
    <phoneticPr fontId="1"/>
  </si>
  <si>
    <t>工事件名</t>
    <rPh sb="0" eb="2">
      <t>コウジ</t>
    </rPh>
    <rPh sb="2" eb="4">
      <t>ケンメイ</t>
    </rPh>
    <phoneticPr fontId="1"/>
  </si>
  <si>
    <t>請求日付</t>
    <rPh sb="0" eb="2">
      <t>セイキュウ</t>
    </rPh>
    <rPh sb="2" eb="4">
      <t>ヒヅケ</t>
    </rPh>
    <phoneticPr fontId="1"/>
  </si>
  <si>
    <t>取引先コード</t>
    <rPh sb="0" eb="2">
      <t>トリヒキ</t>
    </rPh>
    <rPh sb="2" eb="3">
      <t>サキ</t>
    </rPh>
    <phoneticPr fontId="1"/>
  </si>
  <si>
    <t>住所</t>
    <rPh sb="0" eb="2">
      <t>ジュウショ</t>
    </rPh>
    <phoneticPr fontId="1"/>
  </si>
  <si>
    <t>会社名</t>
    <rPh sb="0" eb="2">
      <t>カイシャ</t>
    </rPh>
    <rPh sb="2" eb="3">
      <t>メイ</t>
    </rPh>
    <phoneticPr fontId="1"/>
  </si>
  <si>
    <t>合計金額</t>
    <rPh sb="0" eb="2">
      <t>ゴウケイ</t>
    </rPh>
    <rPh sb="2" eb="4">
      <t>キンガク</t>
    </rPh>
    <phoneticPr fontId="1"/>
  </si>
  <si>
    <t>支払日</t>
    <rPh sb="0" eb="2">
      <t>シハラ</t>
    </rPh>
    <rPh sb="2" eb="3">
      <t>ヒ</t>
    </rPh>
    <phoneticPr fontId="1"/>
  </si>
  <si>
    <t>年</t>
    <rPh sb="0" eb="1">
      <t>ネン</t>
    </rPh>
    <phoneticPr fontId="1"/>
  </si>
  <si>
    <t>月</t>
    <rPh sb="0" eb="1">
      <t>ツキ</t>
    </rPh>
    <phoneticPr fontId="1"/>
  </si>
  <si>
    <t>日</t>
    <rPh sb="0" eb="1">
      <t>ニチ</t>
    </rPh>
    <phoneticPr fontId="1"/>
  </si>
  <si>
    <t>登録番号</t>
    <rPh sb="0" eb="2">
      <t>トウロク</t>
    </rPh>
    <rPh sb="2" eb="4">
      <t>バンゴウ</t>
    </rPh>
    <phoneticPr fontId="1"/>
  </si>
  <si>
    <t>Ｔ</t>
    <phoneticPr fontId="1"/>
  </si>
  <si>
    <t>消費税率</t>
    <rPh sb="0" eb="3">
      <t>ショウヒゼイ</t>
    </rPh>
    <rPh sb="3" eb="4">
      <t>リツ</t>
    </rPh>
    <phoneticPr fontId="1"/>
  </si>
  <si>
    <t>電話番号</t>
    <rPh sb="0" eb="2">
      <t>デンワ</t>
    </rPh>
    <rPh sb="2" eb="4">
      <t>バンゴウ</t>
    </rPh>
    <phoneticPr fontId="1"/>
  </si>
  <si>
    <t>［ 経理部保管 ］</t>
    <rPh sb="2" eb="4">
      <t>ケイリ</t>
    </rPh>
    <rPh sb="4" eb="5">
      <t>ブ</t>
    </rPh>
    <rPh sb="5" eb="7">
      <t>ホカン</t>
    </rPh>
    <phoneticPr fontId="1"/>
  </si>
  <si>
    <t>［ 取引先控 ］</t>
    <rPh sb="2" eb="4">
      <t>トリヒキ</t>
    </rPh>
    <rPh sb="4" eb="5">
      <t>サキ</t>
    </rPh>
    <rPh sb="5" eb="6">
      <t>ヒカ</t>
    </rPh>
    <phoneticPr fontId="1"/>
  </si>
  <si>
    <t>［ 施工部門保管 ］</t>
    <rPh sb="2" eb="4">
      <t>セコウ</t>
    </rPh>
    <rPh sb="4" eb="6">
      <t>ブモン</t>
    </rPh>
    <rPh sb="6" eb="8">
      <t>ホカン</t>
    </rPh>
    <phoneticPr fontId="1"/>
  </si>
  <si>
    <t>［ 資材部保管 ］</t>
    <rPh sb="2" eb="4">
      <t>シザイ</t>
    </rPh>
    <rPh sb="4" eb="5">
      <t>ブ</t>
    </rPh>
    <rPh sb="5" eb="7">
      <t>ホカン</t>
    </rPh>
    <phoneticPr fontId="1"/>
  </si>
  <si>
    <t>A</t>
    <phoneticPr fontId="1"/>
  </si>
  <si>
    <t>検収印</t>
    <rPh sb="0" eb="3">
      <t>ケンシュウイン</t>
    </rPh>
    <phoneticPr fontId="1"/>
  </si>
  <si>
    <t>②   納　品　通　知　書 　</t>
    <rPh sb="4" eb="5">
      <t>オサメ</t>
    </rPh>
    <rPh sb="6" eb="7">
      <t>ヒン</t>
    </rPh>
    <rPh sb="8" eb="9">
      <t>ツウ</t>
    </rPh>
    <rPh sb="10" eb="11">
      <t>チ</t>
    </rPh>
    <rPh sb="12" eb="13">
      <t>ショ</t>
    </rPh>
    <phoneticPr fontId="1"/>
  </si>
  <si>
    <t>商品コード</t>
    <rPh sb="0" eb="2">
      <t>ショウヒン</t>
    </rPh>
    <phoneticPr fontId="1"/>
  </si>
  <si>
    <t>機器材</t>
    <rPh sb="0" eb="3">
      <t>キキザイ</t>
    </rPh>
    <phoneticPr fontId="1"/>
  </si>
  <si>
    <t>商品分類名</t>
    <rPh sb="0" eb="2">
      <t>ショウヒン</t>
    </rPh>
    <rPh sb="2" eb="4">
      <t>ブンルイ</t>
    </rPh>
    <rPh sb="4" eb="5">
      <t>メイ</t>
    </rPh>
    <phoneticPr fontId="1"/>
  </si>
  <si>
    <t>詳細内容</t>
    <rPh sb="0" eb="2">
      <t>ショウサイ</t>
    </rPh>
    <rPh sb="2" eb="4">
      <t>ナイヨウ</t>
    </rPh>
    <phoneticPr fontId="1"/>
  </si>
  <si>
    <t>電気機器類</t>
    <rPh sb="0" eb="2">
      <t>デンキ</t>
    </rPh>
    <rPh sb="2" eb="5">
      <t>キキルイ</t>
    </rPh>
    <phoneticPr fontId="1"/>
  </si>
  <si>
    <t>材料</t>
    <rPh sb="0" eb="2">
      <t>ザイリョウ</t>
    </rPh>
    <phoneticPr fontId="1"/>
  </si>
  <si>
    <t>1101000000</t>
    <phoneticPr fontId="1"/>
  </si>
  <si>
    <t>特高機器類</t>
    <rPh sb="0" eb="2">
      <t>トッコウ</t>
    </rPh>
    <rPh sb="2" eb="4">
      <t>キキ</t>
    </rPh>
    <rPh sb="4" eb="5">
      <t>ルイ</t>
    </rPh>
    <phoneticPr fontId="1"/>
  </si>
  <si>
    <t>特高盤.　開閉器.　遮断器付属機器等及据付.　調整. 経費を含む。</t>
    <rPh sb="0" eb="2">
      <t>トッコウ</t>
    </rPh>
    <rPh sb="2" eb="3">
      <t>バン</t>
    </rPh>
    <rPh sb="5" eb="8">
      <t>カイヘイキ</t>
    </rPh>
    <rPh sb="10" eb="13">
      <t>シャダンキ</t>
    </rPh>
    <rPh sb="13" eb="15">
      <t>フゾク</t>
    </rPh>
    <rPh sb="15" eb="18">
      <t>キキトウ</t>
    </rPh>
    <rPh sb="18" eb="19">
      <t>オヨ</t>
    </rPh>
    <rPh sb="19" eb="21">
      <t>スエツケ</t>
    </rPh>
    <rPh sb="23" eb="25">
      <t>チョウセイ</t>
    </rPh>
    <rPh sb="27" eb="29">
      <t>ケイヒ</t>
    </rPh>
    <rPh sb="30" eb="31">
      <t>フク</t>
    </rPh>
    <phoneticPr fontId="1"/>
  </si>
  <si>
    <t>役務</t>
    <rPh sb="0" eb="2">
      <t>エキム</t>
    </rPh>
    <phoneticPr fontId="1"/>
  </si>
  <si>
    <t>2101000000</t>
    <phoneticPr fontId="1"/>
  </si>
  <si>
    <t>1102000000</t>
  </si>
  <si>
    <t>発電機器類</t>
    <phoneticPr fontId="15"/>
  </si>
  <si>
    <t>2102000000</t>
    <phoneticPr fontId="15"/>
  </si>
  <si>
    <t>1103000000</t>
  </si>
  <si>
    <t>直流電源装置類</t>
    <phoneticPr fontId="15"/>
  </si>
  <si>
    <t>鉛・アルカリ蓄電池．整流器．収容盤．電池据付材及予備品と据付．初充電．調整．経費を含む。</t>
    <phoneticPr fontId="15"/>
  </si>
  <si>
    <t>2103000000</t>
    <phoneticPr fontId="15"/>
  </si>
  <si>
    <t>1104000000</t>
  </si>
  <si>
    <t>ＵＰＳ・ＣＶＣＦ装置</t>
    <phoneticPr fontId="15"/>
  </si>
  <si>
    <t>ＵＰＳ・ＣＶＣＦ．ＡＶＲ装置等の据付．調整．経費を含む。</t>
    <phoneticPr fontId="15"/>
  </si>
  <si>
    <t>2104000000</t>
    <phoneticPr fontId="15"/>
  </si>
  <si>
    <t>1105000000</t>
    <phoneticPr fontId="15"/>
  </si>
  <si>
    <t>電力機器</t>
    <phoneticPr fontId="15"/>
  </si>
  <si>
    <t>2105000000</t>
    <phoneticPr fontId="15"/>
  </si>
  <si>
    <t>1106000000</t>
    <phoneticPr fontId="15"/>
  </si>
  <si>
    <t>遮断器．開閉器</t>
    <phoneticPr fontId="15"/>
  </si>
  <si>
    <t>2106000000</t>
    <phoneticPr fontId="15"/>
  </si>
  <si>
    <t>1107000000</t>
    <phoneticPr fontId="15"/>
  </si>
  <si>
    <t>計器・計測装置</t>
    <phoneticPr fontId="15"/>
  </si>
  <si>
    <t>2107000000</t>
    <phoneticPr fontId="15"/>
  </si>
  <si>
    <t>1108000000</t>
    <phoneticPr fontId="15"/>
  </si>
  <si>
    <t>制御・計装機器</t>
    <phoneticPr fontId="15"/>
  </si>
  <si>
    <t>電動機用の起動装置．電磁開閉器．タイマリレー．リミットＳＷ．操作用ＳＷ．及び押釦ＳＷ．パイロット等．液面．温度．湿度．流量制御等の計測機器</t>
    <phoneticPr fontId="15"/>
  </si>
  <si>
    <t>2108000000</t>
    <phoneticPr fontId="15"/>
  </si>
  <si>
    <t>1109000000</t>
    <phoneticPr fontId="15"/>
  </si>
  <si>
    <t>電動機類</t>
    <phoneticPr fontId="15"/>
  </si>
  <si>
    <t>交流．直流電動機及び付属品</t>
    <phoneticPr fontId="15"/>
  </si>
  <si>
    <t>2109000000</t>
    <phoneticPr fontId="15"/>
  </si>
  <si>
    <t>1110000000</t>
    <phoneticPr fontId="15"/>
  </si>
  <si>
    <t>送排風機類</t>
    <phoneticPr fontId="15"/>
  </si>
  <si>
    <t>換気扇．ダクトファン．ルーフファン及送排風機に類する物</t>
    <phoneticPr fontId="15"/>
  </si>
  <si>
    <t>2110000000</t>
    <phoneticPr fontId="15"/>
  </si>
  <si>
    <t>1111000000</t>
    <phoneticPr fontId="15"/>
  </si>
  <si>
    <t>冷暖房機器類</t>
    <phoneticPr fontId="15"/>
  </si>
  <si>
    <t>ターボ冷凍機．ボイラ．ルームエアコン．温水器及付属品及び付帯機器</t>
    <phoneticPr fontId="15"/>
  </si>
  <si>
    <t>2111000000</t>
    <phoneticPr fontId="15"/>
  </si>
  <si>
    <t>1112000000</t>
    <phoneticPr fontId="15"/>
  </si>
  <si>
    <t>給排水ポンプ類</t>
    <phoneticPr fontId="15"/>
  </si>
  <si>
    <t>給排水用ポンプ機器及びその付属品</t>
    <phoneticPr fontId="15"/>
  </si>
  <si>
    <t>2112000000</t>
    <phoneticPr fontId="15"/>
  </si>
  <si>
    <t>1113000000</t>
    <phoneticPr fontId="15"/>
  </si>
  <si>
    <t>溶接機類</t>
    <phoneticPr fontId="15"/>
  </si>
  <si>
    <t>電気．ガス等の溶接機及びその付属品</t>
    <phoneticPr fontId="15"/>
  </si>
  <si>
    <t>機械工具類</t>
    <phoneticPr fontId="15"/>
  </si>
  <si>
    <t>電動工具．螺きり機．ボール盤等</t>
    <phoneticPr fontId="15"/>
  </si>
  <si>
    <t>家電製品類</t>
    <phoneticPr fontId="15"/>
  </si>
  <si>
    <t>テレビ．レコーダ．冷蔵庫．洗濯機等．家庭用電化製品</t>
    <phoneticPr fontId="15"/>
  </si>
  <si>
    <t>エレベータ設備</t>
    <phoneticPr fontId="15"/>
  </si>
  <si>
    <t>人用．貨物用．ダムウェータ等</t>
    <phoneticPr fontId="15"/>
  </si>
  <si>
    <t>エスカレータ設備</t>
    <phoneticPr fontId="15"/>
  </si>
  <si>
    <t>駐車装置設備</t>
    <phoneticPr fontId="15"/>
  </si>
  <si>
    <t>起重機設備</t>
    <phoneticPr fontId="15"/>
  </si>
  <si>
    <t>コンベアー装置設備</t>
    <phoneticPr fontId="15"/>
  </si>
  <si>
    <t>エアーシュータ設備</t>
    <phoneticPr fontId="15"/>
  </si>
  <si>
    <t>建物／構造物類</t>
    <phoneticPr fontId="15"/>
  </si>
  <si>
    <t>風力発電設備</t>
    <phoneticPr fontId="15"/>
  </si>
  <si>
    <t>太陽光発電設備</t>
    <phoneticPr fontId="15"/>
  </si>
  <si>
    <t>太陽電池モジュール．パワーコンデショナ．据付架台・付属機器等の付帯設備を含む据付．調整．経費．予備品を含む。</t>
    <phoneticPr fontId="15"/>
  </si>
  <si>
    <t>ヒーティング設備</t>
    <phoneticPr fontId="15"/>
  </si>
  <si>
    <t>電気自動車充電装置</t>
    <phoneticPr fontId="15"/>
  </si>
  <si>
    <t>スタンド型．ボックス型</t>
    <phoneticPr fontId="15"/>
  </si>
  <si>
    <t>その他機器装置設備</t>
    <phoneticPr fontId="15"/>
  </si>
  <si>
    <t>電気機器予備品類</t>
    <phoneticPr fontId="15"/>
  </si>
  <si>
    <t>受領印(日付印)</t>
    <rPh sb="0" eb="3">
      <t>ジュリョウイン</t>
    </rPh>
    <rPh sb="4" eb="6">
      <t>ヒヅケ</t>
    </rPh>
    <rPh sb="6" eb="7">
      <t>イン</t>
    </rPh>
    <phoneticPr fontId="1"/>
  </si>
  <si>
    <t>工事部 上長印</t>
    <rPh sb="0" eb="3">
      <t>コウジブ</t>
    </rPh>
    <rPh sb="4" eb="7">
      <t>ジョウチョウイン</t>
    </rPh>
    <phoneticPr fontId="1"/>
  </si>
  <si>
    <t>盤起動装置．原動機．付属機器等及排気管．冷却水．燃料関係の付帯設備を含む
据付．調整．経費．予備品・予備燃料を含む。</t>
    <phoneticPr fontId="15"/>
  </si>
  <si>
    <t>変圧器．コンデンサ．リアクトル（特別高圧は除く）付属品（防振ゴム、ダイヤル
温度計等）．防振架台．アクティブフィルタ</t>
    <phoneticPr fontId="15"/>
  </si>
  <si>
    <t>油入．真空．電磁．ガス等の遮断器及開閉器．断路器．アレスタ．ＳＰＤ．電力ヒューズ等（特別高圧は除く）．低圧用刃型ＳＷ．カバーＳＷ．配線用遮断器
（ＭＣＣＢ．ＥＬＣＢ）等の単体品を含む</t>
    <phoneticPr fontId="15"/>
  </si>
  <si>
    <t>電力量計（ＷＨＭ）．計器用ＰＴ．ＣＴ．ＺＣＴ等を含む計器及び計測装置．
デマンド装置．地震計（感震装置）</t>
    <phoneticPr fontId="15"/>
  </si>
  <si>
    <t>風車．発電機．ポール・付属機器等の付帯設備を含む据付．調整．経費．予備品を
含む。</t>
    <phoneticPr fontId="15"/>
  </si>
  <si>
    <t>フロアヒーティング．融雪ヒータ機器の付帯設備の据付．調整．経費．予備品を
含む。（制御盤含む）</t>
    <phoneticPr fontId="15"/>
  </si>
  <si>
    <t>配分電盤類</t>
    <rPh sb="0" eb="5">
      <t>ハイブンデンバンルイ</t>
    </rPh>
    <phoneticPr fontId="15"/>
  </si>
  <si>
    <t>1201000000</t>
    <phoneticPr fontId="15"/>
  </si>
  <si>
    <t>配電盤類</t>
    <phoneticPr fontId="15"/>
  </si>
  <si>
    <t>高圧・低圧用共（組込みの遮断機．開閉器．計器類等を含む。）ピラボックス．
リフタ．盤間接続費も含む配電盤用予備品・付属品（ヒューズ、ディスコン棒等）</t>
    <phoneticPr fontId="15"/>
  </si>
  <si>
    <t>2201000000</t>
    <phoneticPr fontId="15"/>
  </si>
  <si>
    <t>1202000000</t>
    <phoneticPr fontId="15"/>
  </si>
  <si>
    <t>監視・警報盤類</t>
    <phoneticPr fontId="15"/>
  </si>
  <si>
    <t>中央監視盤．配電盤・動力制御盤その他等を遠方操作．監視．管理．警報する装置（ソフト及び調整費含む）</t>
    <phoneticPr fontId="15"/>
  </si>
  <si>
    <t>2202000000</t>
    <phoneticPr fontId="15"/>
  </si>
  <si>
    <t>1203000000</t>
    <phoneticPr fontId="15"/>
  </si>
  <si>
    <t>動力・制御盤類</t>
    <phoneticPr fontId="15"/>
  </si>
  <si>
    <t>自立型．据置型．壁掛型等　及びコントロールセンタ</t>
    <phoneticPr fontId="15"/>
  </si>
  <si>
    <t>2203000000</t>
    <phoneticPr fontId="15"/>
  </si>
  <si>
    <t>1204000000</t>
    <phoneticPr fontId="15"/>
  </si>
  <si>
    <t>分岐盤・分電盤類</t>
    <phoneticPr fontId="15"/>
  </si>
  <si>
    <t>電灯用．動力灯共用．動力用等の製作による盤．及び標準既製品盤（住宅用分電盤を含む）耐火・非常用分電盤．</t>
    <phoneticPr fontId="15"/>
  </si>
  <si>
    <t>2204000000</t>
    <phoneticPr fontId="15"/>
  </si>
  <si>
    <t>1205000000</t>
    <phoneticPr fontId="15"/>
  </si>
  <si>
    <t>端子盤・収容函類</t>
    <phoneticPr fontId="15"/>
  </si>
  <si>
    <t>電話．弱電．制御回路等の端子盤及びＴＶ用分電器及び照明器具用安定器等の収容函</t>
    <phoneticPr fontId="15"/>
  </si>
  <si>
    <t>2205000000</t>
    <phoneticPr fontId="15"/>
  </si>
  <si>
    <t>1206000000</t>
    <phoneticPr fontId="15"/>
  </si>
  <si>
    <t>手元開閉器類</t>
    <phoneticPr fontId="15"/>
  </si>
  <si>
    <t>函入の開閉器・メータ付手元開閉器（製作物．標準既製品共）集合点滅器箱．非常用コンセント箱．コンセント盤（ゴンドラ用等）</t>
    <phoneticPr fontId="15"/>
  </si>
  <si>
    <t>2206000000</t>
    <phoneticPr fontId="15"/>
  </si>
  <si>
    <t>1207000000</t>
    <phoneticPr fontId="15"/>
  </si>
  <si>
    <t>計器函及び取付盤類</t>
    <phoneticPr fontId="15"/>
  </si>
  <si>
    <t>電力量計（ＷＨＭ）の収容函（単体．集合用共）及び取付盤．取付板（鋼製及び
樹脂製）</t>
    <phoneticPr fontId="15"/>
  </si>
  <si>
    <t>2207000000</t>
    <phoneticPr fontId="15"/>
  </si>
  <si>
    <t>1288000000</t>
    <phoneticPr fontId="15"/>
  </si>
  <si>
    <t>特殊盤類</t>
    <phoneticPr fontId="15"/>
  </si>
  <si>
    <t>上記に含まれない盤類．防爆用盤類等</t>
    <rPh sb="0" eb="2">
      <t>ジョウキ</t>
    </rPh>
    <phoneticPr fontId="15"/>
  </si>
  <si>
    <t>2288000000</t>
    <phoneticPr fontId="15"/>
  </si>
  <si>
    <t>1299000000</t>
    <phoneticPr fontId="15"/>
  </si>
  <si>
    <t>盤用予備品</t>
    <phoneticPr fontId="15"/>
  </si>
  <si>
    <t>配電盤用予備品・付属品を除く。</t>
    <phoneticPr fontId="15"/>
  </si>
  <si>
    <t>2299000000</t>
    <phoneticPr fontId="15"/>
  </si>
  <si>
    <t>照明器具類</t>
    <rPh sb="0" eb="2">
      <t>ショウメイ</t>
    </rPh>
    <rPh sb="2" eb="5">
      <t>キグルイ</t>
    </rPh>
    <phoneticPr fontId="15"/>
  </si>
  <si>
    <t>1303000000</t>
    <phoneticPr fontId="15"/>
  </si>
  <si>
    <t>防災・非常照明器具類</t>
    <phoneticPr fontId="15"/>
  </si>
  <si>
    <t>通路・階段・非難口誘導灯．非常用照明器具</t>
    <phoneticPr fontId="15"/>
  </si>
  <si>
    <t>2303000000</t>
    <phoneticPr fontId="15"/>
  </si>
  <si>
    <t>1307000000</t>
    <phoneticPr fontId="15"/>
  </si>
  <si>
    <t>舞台照明及び装置類</t>
    <phoneticPr fontId="15"/>
  </si>
  <si>
    <t>舞台照明に使用する専用器具及び操作盤．調光盤．付帯機器等を含む取付．調整．
経費も含める。</t>
    <phoneticPr fontId="15"/>
  </si>
  <si>
    <t>2307000000</t>
    <phoneticPr fontId="15"/>
  </si>
  <si>
    <t>1309000000</t>
    <phoneticPr fontId="15"/>
  </si>
  <si>
    <t>照明制御システム類</t>
    <phoneticPr fontId="15"/>
  </si>
  <si>
    <t>Ｂ－ＮＥＴ．フル２線リモコン等（アドレス設定及び調整費含む）．制御盤</t>
    <phoneticPr fontId="15"/>
  </si>
  <si>
    <t>2309000000</t>
    <phoneticPr fontId="15"/>
  </si>
  <si>
    <t>1310000000</t>
    <phoneticPr fontId="15"/>
  </si>
  <si>
    <t>道路照明器具類</t>
    <phoneticPr fontId="15"/>
  </si>
  <si>
    <t>道路施設に使用する照明器具（連続照明．局部照明．トンネル照明）．試験調整費
含む（駐車場施設に使用する</t>
    <phoneticPr fontId="15"/>
  </si>
  <si>
    <t>2310000000</t>
    <phoneticPr fontId="15"/>
  </si>
  <si>
    <t>1312000000</t>
    <phoneticPr fontId="15"/>
  </si>
  <si>
    <t>飛行場灯火.
(照明器具)類</t>
    <phoneticPr fontId="15"/>
  </si>
  <si>
    <t>離着陸用灯火（進入灯火．滑走路灯火）．走行誘導用灯火．その他空港施設照明（指示・信号灯火．位置標示灯火．非常用滑走路灯．禁止区域灯．エプロン照明灯）．試験調整費含む　　（航空灯台も含む）</t>
    <phoneticPr fontId="15"/>
  </si>
  <si>
    <t>障害物灯火
(照明器具)類</t>
    <phoneticPr fontId="15"/>
  </si>
  <si>
    <t>航空障害灯（操作盤も含む）．ヘリポート・緊急離着陸場照明システム機器（操作盤も含む）．試験調整費含む</t>
    <phoneticPr fontId="15"/>
  </si>
  <si>
    <t>競技場照明器具類</t>
    <phoneticPr fontId="15"/>
  </si>
  <si>
    <t>屋外スポーツ施設に使用する照明器具（投光器．鉄塔．制御盤等）．電撃殺虫器．
スコア表示システム．試験調整費含む</t>
    <phoneticPr fontId="15"/>
  </si>
  <si>
    <t>サイン照明器具類</t>
    <phoneticPr fontId="15"/>
  </si>
  <si>
    <t>看板照明．サイン照明．調光システム（制御盤も含む）．ライトアップ制御機器．
試験調整費含む</t>
    <phoneticPr fontId="15"/>
  </si>
  <si>
    <t>施設照明器具類
（施設・店舗・住宅等）</t>
    <phoneticPr fontId="15"/>
  </si>
  <si>
    <t>ＬＥＤ灯による器具</t>
    <phoneticPr fontId="15"/>
  </si>
  <si>
    <t>蛍光灯による器具</t>
    <phoneticPr fontId="15"/>
  </si>
  <si>
    <t>新光源による器具（有機ＥＬ灯．無電極灯等）</t>
    <phoneticPr fontId="15"/>
  </si>
  <si>
    <t>旧光源による器具
（白熱灯．ハロゲン灯．ナトリウム灯等）</t>
    <phoneticPr fontId="15"/>
  </si>
  <si>
    <t>関連部材（連結金具．ガード等）</t>
    <phoneticPr fontId="15"/>
  </si>
  <si>
    <t>システム照明器具類</t>
    <phoneticPr fontId="15"/>
  </si>
  <si>
    <t>ＬＥＤ灯によるシステム天井用器具</t>
    <phoneticPr fontId="15"/>
  </si>
  <si>
    <t>蛍光灯によるシステム天井用器具</t>
    <phoneticPr fontId="15"/>
  </si>
  <si>
    <t>新光源によるシステム天井用器具（有機ＥＬ灯．無電極灯等）</t>
    <phoneticPr fontId="15"/>
  </si>
  <si>
    <t>関連部材（設備プレート等）</t>
    <phoneticPr fontId="15"/>
  </si>
  <si>
    <t>屋外照明器具類
（景観・建物周辺）</t>
    <phoneticPr fontId="15"/>
  </si>
  <si>
    <t>ＬＥＤ灯による屋外用器具（外灯．門灯．防犯灯．庭園灯．地中埋設灯．街路灯．ソーラーライト等）</t>
    <phoneticPr fontId="15"/>
  </si>
  <si>
    <t>蛍光灯による屋外用器具（外灯．門灯．防犯灯．庭園灯．地中埋設灯．街路灯．
ソーラーライト等）</t>
    <phoneticPr fontId="15"/>
  </si>
  <si>
    <t>新光源による屋外用器具（外灯．門灯．防犯灯．庭園灯．地中埋設灯．街路灯．
ソーラーライト等）（有機ＥＬ灯．無電極灯等）</t>
    <phoneticPr fontId="15"/>
  </si>
  <si>
    <t>1344000000</t>
    <phoneticPr fontId="15"/>
  </si>
  <si>
    <t>旧光源による屋外用器具（外灯．門灯．防犯灯．庭園灯．地中埋設灯．街路灯．
ソーラーライト等）（白熱灯．ハロゲン灯．ナトリウム灯等）</t>
    <phoneticPr fontId="15"/>
  </si>
  <si>
    <t>2344000000</t>
    <phoneticPr fontId="15"/>
  </si>
  <si>
    <t>1348000000</t>
    <phoneticPr fontId="15"/>
  </si>
  <si>
    <t>関連部材（ポール．フレーム．台座．ガード．専用取付金具等）</t>
    <phoneticPr fontId="15"/>
  </si>
  <si>
    <t>2348000000</t>
    <phoneticPr fontId="15"/>
  </si>
  <si>
    <t>1351000000</t>
    <phoneticPr fontId="15"/>
  </si>
  <si>
    <t>高天井用照明器具類</t>
    <phoneticPr fontId="15"/>
  </si>
  <si>
    <t>ＬＥＤ灯による高天井用器具</t>
    <phoneticPr fontId="15"/>
  </si>
  <si>
    <t>2351000000</t>
    <phoneticPr fontId="15"/>
  </si>
  <si>
    <t>1352000000</t>
    <phoneticPr fontId="15"/>
  </si>
  <si>
    <t>蛍光灯による高天井用器具</t>
    <phoneticPr fontId="15"/>
  </si>
  <si>
    <t>2352000000</t>
    <phoneticPr fontId="15"/>
  </si>
  <si>
    <t>1353000000</t>
    <phoneticPr fontId="15"/>
  </si>
  <si>
    <t>新光源による高天井用器具（有機ＥＬ灯．無電極灯等）</t>
    <phoneticPr fontId="15"/>
  </si>
  <si>
    <t>2353000000</t>
    <phoneticPr fontId="15"/>
  </si>
  <si>
    <t>1354000000</t>
    <phoneticPr fontId="15"/>
  </si>
  <si>
    <t>旧光源による高天井用器具（白熱灯．ハロゲン灯．ナトリウム灯等）</t>
    <phoneticPr fontId="15"/>
  </si>
  <si>
    <t>2354000000</t>
    <phoneticPr fontId="15"/>
  </si>
  <si>
    <t>1358000000</t>
    <phoneticPr fontId="15"/>
  </si>
  <si>
    <t>関連部材（昇降装置．制御盤．リール．ワイヤ等）</t>
    <phoneticPr fontId="15"/>
  </si>
  <si>
    <t>2358000000</t>
    <phoneticPr fontId="15"/>
  </si>
  <si>
    <t>1388000000</t>
    <phoneticPr fontId="15"/>
  </si>
  <si>
    <t>特殊照明器具装置類</t>
    <phoneticPr fontId="15"/>
  </si>
  <si>
    <t>防爆照明．密閉型器具．その他分類出来ない照明器具</t>
    <phoneticPr fontId="15"/>
  </si>
  <si>
    <t>2388000000</t>
    <phoneticPr fontId="15"/>
  </si>
  <si>
    <t>1399000000</t>
    <phoneticPr fontId="15"/>
  </si>
  <si>
    <t>管球・電球・部品類</t>
    <phoneticPr fontId="15"/>
  </si>
  <si>
    <t>白熱灯．管球．安定器．グローランプ等の単体品</t>
    <phoneticPr fontId="15"/>
  </si>
  <si>
    <t>2399000000</t>
    <phoneticPr fontId="15"/>
  </si>
  <si>
    <t>弱電機器類</t>
    <rPh sb="0" eb="2">
      <t>ジャクデン</t>
    </rPh>
    <rPh sb="2" eb="5">
      <t>キキルイ</t>
    </rPh>
    <phoneticPr fontId="15"/>
  </si>
  <si>
    <t>1401000000</t>
    <phoneticPr fontId="15"/>
  </si>
  <si>
    <t>電話機及び交換機類</t>
    <phoneticPr fontId="15"/>
  </si>
  <si>
    <t>電話設備に付帯する機器（ＰＨＳ関連を含む）及び取付．モジュラジャック成端工事．試験調整．手続．経費等を含む。</t>
    <phoneticPr fontId="15"/>
  </si>
  <si>
    <t>2401000000</t>
    <phoneticPr fontId="15"/>
  </si>
  <si>
    <t>1402000000</t>
    <phoneticPr fontId="15"/>
  </si>
  <si>
    <t>インターホン機器類</t>
    <phoneticPr fontId="15"/>
  </si>
  <si>
    <t>業務用・住宅用インターホン．住宅情報盤．ページング（無線及び誘導によるものも含む）機器の取付．試験調整．経費等を含む。</t>
    <phoneticPr fontId="15"/>
  </si>
  <si>
    <t>2402000000</t>
    <phoneticPr fontId="15"/>
  </si>
  <si>
    <t>1403000000</t>
    <phoneticPr fontId="15"/>
  </si>
  <si>
    <t>ナースコール機器類</t>
    <phoneticPr fontId="15"/>
  </si>
  <si>
    <t>ナースコール機器の取付．試験調整．経費等を含む。</t>
    <phoneticPr fontId="15"/>
  </si>
  <si>
    <t>2403000000</t>
    <phoneticPr fontId="15"/>
  </si>
  <si>
    <t>1404000000</t>
    <phoneticPr fontId="15"/>
  </si>
  <si>
    <t>身障者誘導設備類</t>
    <phoneticPr fontId="15"/>
  </si>
  <si>
    <t>身障者誘導設備機器の取付．試験調整．経費等を含む。</t>
    <phoneticPr fontId="15"/>
  </si>
  <si>
    <t>2404000000</t>
    <phoneticPr fontId="15"/>
  </si>
  <si>
    <t>1405000000</t>
    <phoneticPr fontId="15"/>
  </si>
  <si>
    <t>放送機器設備類</t>
    <phoneticPr fontId="15"/>
  </si>
  <si>
    <t>一般・非常用・防災無線用放送設備機器及び取付．試験調整．手続．経費等を含む。</t>
    <phoneticPr fontId="15"/>
  </si>
  <si>
    <t>舞台音響機器設備類</t>
    <phoneticPr fontId="15"/>
  </si>
  <si>
    <t>舞台音響設備機器及び取付．試験．試験調整．手続．経費等を含む。</t>
    <phoneticPr fontId="15"/>
  </si>
  <si>
    <t>共聴視機器設備類</t>
    <phoneticPr fontId="15"/>
  </si>
  <si>
    <t>テレビ．ラジオ（ラジオ再送信含む）．衛星用及び有線による共聴視設備機器及び
取付．試験．試験調整．手続．経費等を含む。</t>
    <phoneticPr fontId="15"/>
  </si>
  <si>
    <t>ＩＴＶ機器設備類</t>
    <phoneticPr fontId="15"/>
  </si>
  <si>
    <t>ＩＴＶ機器及び取付．試験．試験調整．経費等を含む。</t>
    <phoneticPr fontId="15"/>
  </si>
  <si>
    <t>時計機器設備類</t>
    <phoneticPr fontId="15"/>
  </si>
  <si>
    <t>電気・電波時計機器及び取付．試験．試験調整．経費等を含む。</t>
    <phoneticPr fontId="15"/>
  </si>
  <si>
    <t>表示機器設備類</t>
    <phoneticPr fontId="15"/>
  </si>
  <si>
    <t>トイレ呼出表示機器．在退・投薬表示機器．スポーツ掲示装置等の取付．試験．
試験調整．経費等を含む。</t>
    <phoneticPr fontId="15"/>
  </si>
  <si>
    <t>管制機器設備類</t>
    <phoneticPr fontId="15"/>
  </si>
  <si>
    <t>自動車入出庫・来客計数装置等の取付．試験．試験調整．経費等を含む。</t>
    <phoneticPr fontId="15"/>
  </si>
  <si>
    <t>入退出管理機器設備類</t>
    <phoneticPr fontId="15"/>
  </si>
  <si>
    <t>入退出管理．ホテル・寮管理システム及び機器取付．試験．試験調整．経費等を
含む。</t>
    <phoneticPr fontId="15"/>
  </si>
  <si>
    <t>防犯及び通報装置類</t>
    <phoneticPr fontId="15"/>
  </si>
  <si>
    <t>非常通報装置（共済会によるもの）．警備保障装置及び一般防犯装置等の取付．
試験調整．経費等を含む。</t>
    <phoneticPr fontId="15"/>
  </si>
  <si>
    <t>ＡＶ機器設備類</t>
    <phoneticPr fontId="15"/>
  </si>
  <si>
    <t>視聴覚設備．会議室システム等の取付．試験調整．経費等を含む。</t>
    <phoneticPr fontId="15"/>
  </si>
  <si>
    <t>情報通信機器設備類</t>
    <phoneticPr fontId="15"/>
  </si>
  <si>
    <t>ＦＤＤＩ．ＬＡＮ．ＷＡＮ等．ネットワーク監視設備．統合配線システム（但し機器単品は0610　LAN関連機器材とする）　モジュラー成端</t>
    <phoneticPr fontId="15"/>
  </si>
  <si>
    <t>ＯＡ機器類</t>
    <phoneticPr fontId="15"/>
  </si>
  <si>
    <t>パソコン本体．周辺機器等</t>
    <phoneticPr fontId="15"/>
  </si>
  <si>
    <t>無線通信補助設備</t>
    <phoneticPr fontId="15"/>
  </si>
  <si>
    <t>漏洩同軸ケーブル．同分配器．混合器．アンテナ及びポール．消防用・警察用無線機．接続端子函．取付工事．試験調整費含む</t>
    <phoneticPr fontId="15"/>
  </si>
  <si>
    <t>テレビ電波障害対策
設備</t>
    <phoneticPr fontId="15"/>
  </si>
  <si>
    <t>受信点設備．幹線設備．引込設備．個別アンテナ設備機器及び取付工事．調整費．
手続等諸経費を含む。</t>
    <phoneticPr fontId="15"/>
  </si>
  <si>
    <t>測定費・調査費</t>
    <phoneticPr fontId="15"/>
  </si>
  <si>
    <t>電界強度測定費．電波障害調査費等</t>
    <phoneticPr fontId="15"/>
  </si>
  <si>
    <t>その他弱電機器設備類</t>
    <phoneticPr fontId="15"/>
  </si>
  <si>
    <t>1499000000</t>
    <phoneticPr fontId="15"/>
  </si>
  <si>
    <t>予備</t>
    <phoneticPr fontId="15"/>
  </si>
  <si>
    <t>2499000000</t>
    <phoneticPr fontId="15"/>
  </si>
  <si>
    <t>防災機器類</t>
    <rPh sb="0" eb="5">
      <t>ボウサイキキルイ</t>
    </rPh>
    <phoneticPr fontId="15"/>
  </si>
  <si>
    <t>1501000000</t>
    <phoneticPr fontId="15"/>
  </si>
  <si>
    <t>火災報知機・感知器</t>
    <phoneticPr fontId="15"/>
  </si>
  <si>
    <t>機器・装置等の取付．試験調整．手続．経費等を含む。</t>
    <phoneticPr fontId="15"/>
  </si>
  <si>
    <t>2501000000</t>
    <phoneticPr fontId="15"/>
  </si>
  <si>
    <t>1502000000</t>
    <phoneticPr fontId="15"/>
  </si>
  <si>
    <t>防火戸・排煙装置類</t>
    <phoneticPr fontId="15"/>
  </si>
  <si>
    <t>2502000000</t>
    <phoneticPr fontId="15"/>
  </si>
  <si>
    <t>1503000000</t>
    <phoneticPr fontId="15"/>
  </si>
  <si>
    <t>非常警報装置類</t>
    <phoneticPr fontId="15"/>
  </si>
  <si>
    <t>機器・装置等の取付．試験調整．手続．経費等を含む。
（通信共済会の装置は除く）</t>
    <phoneticPr fontId="15"/>
  </si>
  <si>
    <t>2503000000</t>
    <phoneticPr fontId="15"/>
  </si>
  <si>
    <t>1504000000</t>
    <phoneticPr fontId="15"/>
  </si>
  <si>
    <t>ガス漏れ警報装置類</t>
    <phoneticPr fontId="15"/>
  </si>
  <si>
    <t>機器・装置等の取付．試験調整．手続．経費等を含む。
（家庭用単体器具を含む）</t>
    <phoneticPr fontId="15"/>
  </si>
  <si>
    <t>2504000000</t>
    <phoneticPr fontId="15"/>
  </si>
  <si>
    <t>1505000000</t>
    <phoneticPr fontId="15"/>
  </si>
  <si>
    <t>消火装置類</t>
    <phoneticPr fontId="15"/>
  </si>
  <si>
    <t>炭酸ガス．水噴霧．スプリンクラ．消火栓．消火器等
及び付帯機器の取付．試験調整．手続．経費等を含む。</t>
    <phoneticPr fontId="15"/>
  </si>
  <si>
    <t>2505000000</t>
    <phoneticPr fontId="15"/>
  </si>
  <si>
    <t>1506000000</t>
    <phoneticPr fontId="15"/>
  </si>
  <si>
    <t>点検費及び
防災評価費用等</t>
    <phoneticPr fontId="15"/>
  </si>
  <si>
    <t>０５０１～０５０５．０５０７の点検費、防災センタ評価費用、消防設備システム
評価費用等（定期点検を含む）</t>
    <phoneticPr fontId="15"/>
  </si>
  <si>
    <t>2506000000</t>
    <phoneticPr fontId="15"/>
  </si>
  <si>
    <t>1507000000</t>
    <phoneticPr fontId="15"/>
  </si>
  <si>
    <t>住宅情報設備</t>
    <phoneticPr fontId="15"/>
  </si>
  <si>
    <t>総務省令第４０号及び告示基準対応自動火災報知設備．機器・装置等の取付け．
試験調整．手続．経費等を含む。</t>
    <phoneticPr fontId="15"/>
  </si>
  <si>
    <t>2507000000</t>
    <phoneticPr fontId="15"/>
  </si>
  <si>
    <t>1510000000</t>
    <phoneticPr fontId="15"/>
  </si>
  <si>
    <t>避雷設備類</t>
    <phoneticPr fontId="15"/>
  </si>
  <si>
    <t>避雷針材料及び取付工事費</t>
    <phoneticPr fontId="15"/>
  </si>
  <si>
    <t>2510000000</t>
    <phoneticPr fontId="15"/>
  </si>
  <si>
    <t>1511000000</t>
    <phoneticPr fontId="15"/>
  </si>
  <si>
    <t>特殊接地工事</t>
    <phoneticPr fontId="15"/>
  </si>
  <si>
    <t>メッシュアース、ステップアース等</t>
    <phoneticPr fontId="15"/>
  </si>
  <si>
    <t>2511000000</t>
    <phoneticPr fontId="15"/>
  </si>
  <si>
    <t>1570000000</t>
    <phoneticPr fontId="15"/>
  </si>
  <si>
    <t>迷走電流測定費．大地抵抗測定費．構造体接地測定費等</t>
    <phoneticPr fontId="15"/>
  </si>
  <si>
    <t>2570000000</t>
    <phoneticPr fontId="15"/>
  </si>
  <si>
    <t>1588000000</t>
    <phoneticPr fontId="15"/>
  </si>
  <si>
    <t>その他防災機器設備類</t>
    <phoneticPr fontId="15"/>
  </si>
  <si>
    <t>2588000000</t>
    <phoneticPr fontId="15"/>
  </si>
  <si>
    <t>1599000000</t>
    <phoneticPr fontId="15"/>
  </si>
  <si>
    <t>2599000000</t>
    <phoneticPr fontId="15"/>
  </si>
  <si>
    <t>納期・工期</t>
    <rPh sb="0" eb="2">
      <t>ノウキ</t>
    </rPh>
    <rPh sb="3" eb="5">
      <t>コウキ</t>
    </rPh>
    <phoneticPr fontId="1"/>
  </si>
  <si>
    <t>一般材</t>
    <rPh sb="0" eb="3">
      <t>イッパンザイ</t>
    </rPh>
    <phoneticPr fontId="15"/>
  </si>
  <si>
    <t>電線・ケーブル類</t>
    <rPh sb="0" eb="2">
      <t>デンセン</t>
    </rPh>
    <rPh sb="7" eb="8">
      <t>ルイ</t>
    </rPh>
    <phoneticPr fontId="15"/>
  </si>
  <si>
    <t>1601000000</t>
    <phoneticPr fontId="15"/>
  </si>
  <si>
    <t>電線類</t>
    <rPh sb="0" eb="2">
      <t>デンセン</t>
    </rPh>
    <rPh sb="2" eb="3">
      <t>ルイ</t>
    </rPh>
    <phoneticPr fontId="15"/>
  </si>
  <si>
    <t>低圧・高圧用．器具・高圧用コード類．電話線等ＩＶ．ＨＩＶ．ＯＥ．ＯＷ．ＤＶ．ＪＰ．ＫＩＰ．ＰＤＣ．ＷＬ１．ＬＫＧＢ．補償銅線．ＴＯＶ．ＴＩＶ．ＴＩＶＦ．ＥＭ－ＩＥ</t>
    <phoneticPr fontId="15"/>
  </si>
  <si>
    <t>1602000000</t>
    <phoneticPr fontId="15"/>
  </si>
  <si>
    <t>強電ケーブル類</t>
    <rPh sb="0" eb="1">
      <t>ツヨ</t>
    </rPh>
    <rPh sb="1" eb="2">
      <t>デン</t>
    </rPh>
    <rPh sb="6" eb="7">
      <t>ルイ</t>
    </rPh>
    <phoneticPr fontId="15"/>
  </si>
  <si>
    <t>低圧・高圧用．耐火耐熱用．キャプタイヤ･ブランチケーブル（ＣＶ－Ｔ、ＦＰ－Ｔ）・Ｆユニットケーブル・平形低インピーダンスケーブル等ＶＶＦ．ＶＶＲ．ＣＶ．ＣＶ－Ｔ．ＣＶ－Ｓ．ＣＶＶ．ＣＶＶ－Ｓ．ＦＰ．ＶＣＴ．ＲＮＣＴ．ＰＮＣＴ．ＥＭ－ＣＥ．ＥＭ－ＥＥＦ．ＥＭ－ＣＥＥ．ＥＭ－ＣＥＥ－Ｓ．ＦＴ－８－Ｃ</t>
    <phoneticPr fontId="15"/>
  </si>
  <si>
    <t>1603000000</t>
    <phoneticPr fontId="15"/>
  </si>
  <si>
    <t>弱電ケーブル類</t>
    <rPh sb="0" eb="2">
      <t>ジャクデン</t>
    </rPh>
    <rPh sb="6" eb="7">
      <t>ルイ</t>
    </rPh>
    <phoneticPr fontId="15"/>
  </si>
  <si>
    <t>弱電・警報用．通信用．同軸．マイク・スピーカ用ケーブルＨＰ．ＡＥ．ＫＰＥＶ．ＫＰＥＶ－Ｓ．ＣＰＥＶ．ＳＷＶＰ．ＣＣＰ－Ｐ．ＩＣＴ．構内ケーブル．ＥＣＸ．ＲＧ同軸．ＴＶカメラ用同軸．ＭＩＣ．4Ｅ４．プログラムケーブル等ＮＨ－ＦＴ－３．ＥＭ―ＣＰＥＥ．ＥＭ－ＦＣＥＥ．ＥＭ－ＫＰＥＥ</t>
    <phoneticPr fontId="15"/>
  </si>
  <si>
    <t>1604000000</t>
    <phoneticPr fontId="15"/>
  </si>
  <si>
    <t>端末処理材類</t>
    <rPh sb="0" eb="2">
      <t>タンマツ</t>
    </rPh>
    <rPh sb="2" eb="5">
      <t>ショリザイ</t>
    </rPh>
    <rPh sb="5" eb="6">
      <t>ルイ</t>
    </rPh>
    <phoneticPr fontId="15"/>
  </si>
  <si>
    <t>ケーブル端末・分岐処理材．直線接続材．部品等及び加工費を含む（特高・Ｅｃｏ・高圧用の端末．直線接続の工事及び試験．経費も含む）耐火ケーブル用も同じ，ＩＢＭ接続コネクターＥＣＸ・ＲＧ同軸ケーブル用接続コネクター類．</t>
    <phoneticPr fontId="15"/>
  </si>
  <si>
    <t>1605000000</t>
    <phoneticPr fontId="15"/>
  </si>
  <si>
    <t>バスダクト類</t>
    <rPh sb="5" eb="6">
      <t>ルイ</t>
    </rPh>
    <phoneticPr fontId="15"/>
  </si>
  <si>
    <t>高圧・低圧・耐火のＬ．Ｔ．Ｓ．Ｘ．部品及び付属品共、トロリーダクト及び付属品．ファクトライン本体及び付属品</t>
    <rPh sb="50" eb="53">
      <t>フゾクヒン</t>
    </rPh>
    <phoneticPr fontId="15"/>
  </si>
  <si>
    <t>1606000000</t>
    <phoneticPr fontId="15"/>
  </si>
  <si>
    <t>銅帯・銅棒・裸線類</t>
    <rPh sb="0" eb="2">
      <t>ドウタイ</t>
    </rPh>
    <rPh sb="3" eb="5">
      <t>ドウボウ</t>
    </rPh>
    <rPh sb="6" eb="7">
      <t>ラ</t>
    </rPh>
    <rPh sb="7" eb="8">
      <t>セン</t>
    </rPh>
    <rPh sb="8" eb="9">
      <t>ルイ</t>
    </rPh>
    <phoneticPr fontId="15"/>
  </si>
  <si>
    <t>帯．銅棒．避雷導線．裸銅線．電気銅管</t>
    <phoneticPr fontId="15"/>
  </si>
  <si>
    <t>1608000000</t>
    <phoneticPr fontId="15"/>
  </si>
  <si>
    <t>光ケーブル類</t>
    <rPh sb="0" eb="1">
      <t>ヒカリ</t>
    </rPh>
    <rPh sb="5" eb="6">
      <t>ルイ</t>
    </rPh>
    <phoneticPr fontId="15"/>
  </si>
  <si>
    <t>光ファイバケーブル及び整端函．接続材
（工事費．試験費．経費も含む）</t>
    <phoneticPr fontId="15"/>
  </si>
  <si>
    <t>1609000000</t>
    <phoneticPr fontId="15"/>
  </si>
  <si>
    <t>配線防火処理材</t>
    <rPh sb="0" eb="4">
      <t>ハイセンボウカ</t>
    </rPh>
    <rPh sb="4" eb="6">
      <t>ショリ</t>
    </rPh>
    <rPh sb="6" eb="7">
      <t>ザイ</t>
    </rPh>
    <phoneticPr fontId="15"/>
  </si>
  <si>
    <t>耐火．耐熱処理材（テープ．ロックウール．耐火ボード．塗料）及び工事費．試験費．経費も含む。貫通枠は除く</t>
    <phoneticPr fontId="15"/>
  </si>
  <si>
    <t>2609000000</t>
    <phoneticPr fontId="15"/>
  </si>
  <si>
    <t>1610000000</t>
    <phoneticPr fontId="15"/>
  </si>
  <si>
    <t>ＬＡＮ関連機器材</t>
    <rPh sb="3" eb="5">
      <t>カンレン</t>
    </rPh>
    <rPh sb="5" eb="8">
      <t>キキザイ</t>
    </rPh>
    <phoneticPr fontId="15"/>
  </si>
  <si>
    <t>リピータ．トランシーバ．ＨＵＢ．トランシバケーブル．パッチコード．等の機材単品、ＬＡＮ用ツイストペアケーブル</t>
    <phoneticPr fontId="15"/>
  </si>
  <si>
    <t>1688000000</t>
    <phoneticPr fontId="15"/>
  </si>
  <si>
    <t>その他特殊配線材料</t>
    <rPh sb="3" eb="7">
      <t>トクシュハイセン</t>
    </rPh>
    <rPh sb="7" eb="9">
      <t>ザイリョウ</t>
    </rPh>
    <phoneticPr fontId="15"/>
  </si>
  <si>
    <t>1699000000</t>
    <phoneticPr fontId="15"/>
  </si>
  <si>
    <t>電線管類</t>
    <rPh sb="0" eb="2">
      <t>デンセン</t>
    </rPh>
    <rPh sb="2" eb="4">
      <t>カンルイ</t>
    </rPh>
    <phoneticPr fontId="15"/>
  </si>
  <si>
    <t>1701000000</t>
    <phoneticPr fontId="15"/>
  </si>
  <si>
    <t>電線管類</t>
    <rPh sb="0" eb="2">
      <t>デンセン</t>
    </rPh>
    <rPh sb="2" eb="3">
      <t>カン</t>
    </rPh>
    <rPh sb="3" eb="4">
      <t>ルイ</t>
    </rPh>
    <phoneticPr fontId="15"/>
  </si>
  <si>
    <t>薄鋼．厚鋼．ねじ無し．ポリライニング．ジュート巻．硬質ビニール．ＰＦ．ＰＦ－Ｓ．ＰＦ－ＣＤ</t>
    <phoneticPr fontId="15"/>
  </si>
  <si>
    <t>電線管付属品</t>
    <rPh sb="0" eb="3">
      <t>デンセンカン</t>
    </rPh>
    <rPh sb="3" eb="6">
      <t>フゾクヒン</t>
    </rPh>
    <phoneticPr fontId="15"/>
  </si>
  <si>
    <t>ブッシング．コネクタ．ロックナット．レジューサ．カップリング．ノーマルベンド．ターミナル・エントランスキャップ．ユニバーサルエルボ．サドル等</t>
    <phoneticPr fontId="15"/>
  </si>
  <si>
    <t>ＯＢ及びボックス類</t>
    <rPh sb="2" eb="3">
      <t>オヨ</t>
    </rPh>
    <rPh sb="8" eb="9">
      <t>ルイ</t>
    </rPh>
    <phoneticPr fontId="15"/>
  </si>
  <si>
    <t>コンクリートＢＯＸ．アウトレットＢＯＸ．スイッチＢＯＸ．日本間ＢＯＸ．露出ＢＯＸ．塗代カバー．ブランクカバー．ノズルカバー．継枠．付属品等</t>
    <phoneticPr fontId="15"/>
  </si>
  <si>
    <t>プリカチューブ類</t>
    <rPh sb="7" eb="8">
      <t>ルイ</t>
    </rPh>
    <phoneticPr fontId="15"/>
  </si>
  <si>
    <t>フレキ．プリカ．プラントチューブ等及び附属品(コネクター．カップリング等）</t>
    <phoneticPr fontId="15"/>
  </si>
  <si>
    <t>レースウェイ類</t>
    <rPh sb="6" eb="7">
      <t>ルイ</t>
    </rPh>
    <phoneticPr fontId="15"/>
  </si>
  <si>
    <t>レースウェイ．ケースウェイ本体及び附属品．分岐ＢＯＸ．電源ＢＯＸ等も含む</t>
    <phoneticPr fontId="15"/>
  </si>
  <si>
    <t>フロア・ヘッダダクト
類</t>
    <rPh sb="11" eb="12">
      <t>ルイ</t>
    </rPh>
    <phoneticPr fontId="15"/>
  </si>
  <si>
    <t>フロアダクト本体及び附属品，ヘッダダクト本体及び附属品</t>
    <phoneticPr fontId="15"/>
  </si>
  <si>
    <t>モールジング類</t>
    <rPh sb="6" eb="7">
      <t>ルイ</t>
    </rPh>
    <phoneticPr fontId="15"/>
  </si>
  <si>
    <t>メタル・ビニルモール本体及び附属品．ＢＯＸ類も含む</t>
    <phoneticPr fontId="15"/>
  </si>
  <si>
    <t>その他特殊配管材</t>
    <rPh sb="3" eb="5">
      <t>トクシュ</t>
    </rPh>
    <rPh sb="5" eb="7">
      <t>ハイカン</t>
    </rPh>
    <rPh sb="7" eb="8">
      <t>ザイ</t>
    </rPh>
    <phoneticPr fontId="15"/>
  </si>
  <si>
    <t>０７０１～０７０７に属さない殊配管材．防爆・安全増防爆用配管材．ＢＯＸ類も含む</t>
    <phoneticPr fontId="15"/>
  </si>
  <si>
    <t>配線器具類</t>
    <rPh sb="0" eb="2">
      <t>ハイセン</t>
    </rPh>
    <rPh sb="2" eb="5">
      <t>キグルイ</t>
    </rPh>
    <phoneticPr fontId="15"/>
  </si>
  <si>
    <t>1801000000</t>
    <phoneticPr fontId="15"/>
  </si>
  <si>
    <t>標準配線器具類</t>
    <rPh sb="0" eb="2">
      <t>ヒョウジュン</t>
    </rPh>
    <rPh sb="2" eb="7">
      <t>ハイセンキグルイ</t>
    </rPh>
    <phoneticPr fontId="15"/>
  </si>
  <si>
    <t>角連用・大角型・埋込トングルスイッチ．露出スイッチ．埋込コンセント．埋込引掛コンセント．露出コンセント．同上用各種プレート類．カバープレート．ノズルプレート．プレート継枠シーリング．キースイッチ．キーソケット．プラグ．線付防水ソケットコードコネクタ．Ｆ用ジョイントＢＯＸ等</t>
    <phoneticPr fontId="15"/>
  </si>
  <si>
    <t>1802000000</t>
    <phoneticPr fontId="15"/>
  </si>
  <si>
    <t>制御スイッチ類</t>
    <rPh sb="0" eb="2">
      <t>セイギョ</t>
    </rPh>
    <rPh sb="6" eb="7">
      <t>ルイ</t>
    </rPh>
    <phoneticPr fontId="15"/>
  </si>
  <si>
    <t>リモコンスイッチ．リモコンリレー及び附属品．ライトコントロール．ＥＥスイッチ．フリクトレベル・電極棒・電極帯等付属品を含む</t>
    <phoneticPr fontId="15"/>
  </si>
  <si>
    <t>1803000000</t>
    <phoneticPr fontId="15"/>
  </si>
  <si>
    <t>配線ダクト類</t>
    <rPh sb="0" eb="2">
      <t>ハイセン</t>
    </rPh>
    <rPh sb="5" eb="6">
      <t>ルイ</t>
    </rPh>
    <phoneticPr fontId="15"/>
  </si>
  <si>
    <t>配線ダクト本体及び附属品．分岐ＢＯＸ．電源ＢＯＸ等も含む</t>
    <phoneticPr fontId="15"/>
  </si>
  <si>
    <t>1804000000</t>
    <phoneticPr fontId="15"/>
  </si>
  <si>
    <t>フロア用配線器具</t>
    <rPh sb="3" eb="4">
      <t>ヨウ</t>
    </rPh>
    <rPh sb="4" eb="8">
      <t>ハイセンキグ</t>
    </rPh>
    <phoneticPr fontId="15"/>
  </si>
  <si>
    <t>フロアＢＯＸ（調整装置共）．水平高低調整装置．フロアプレート．ローテーション．ハイテンション．特殊フロア器具．ＯＡフロア材等も含む</t>
    <phoneticPr fontId="15"/>
  </si>
  <si>
    <t>1888000000</t>
    <phoneticPr fontId="15"/>
  </si>
  <si>
    <t>特殊配線器具類</t>
    <rPh sb="0" eb="2">
      <t>トクシュ</t>
    </rPh>
    <rPh sb="2" eb="7">
      <t>ハイセンキグルイ</t>
    </rPh>
    <phoneticPr fontId="15"/>
  </si>
  <si>
    <t>０８０１～０８０４に属さない配線器具．防爆・安全増防爆用スイッチコンセント等　メディカルコンソールユニット</t>
    <phoneticPr fontId="15"/>
  </si>
  <si>
    <t>1899000000</t>
    <phoneticPr fontId="15"/>
  </si>
  <si>
    <t>管路・架空材</t>
    <rPh sb="0" eb="2">
      <t>カンロ</t>
    </rPh>
    <rPh sb="3" eb="5">
      <t>カクウ</t>
    </rPh>
    <rPh sb="5" eb="6">
      <t>ザイ</t>
    </rPh>
    <phoneticPr fontId="15"/>
  </si>
  <si>
    <t>1901000000</t>
    <phoneticPr fontId="15"/>
  </si>
  <si>
    <t>管路及び引込装置類</t>
    <phoneticPr fontId="15"/>
  </si>
  <si>
    <t>鋼管．ガス管．ビニル管．ヒューム管．多孔管．トラフ(コンクリート．ＦＲＰ)．ＨＬＰ．波付硬質合成樹脂管．防水鋳鉄管及び附属品．ツバ付スリーブ．各種防水処理材．コーキング材</t>
    <phoneticPr fontId="15"/>
  </si>
  <si>
    <t>1902000000</t>
    <phoneticPr fontId="15"/>
  </si>
  <si>
    <t>ＨＨ及び関係材料</t>
    <phoneticPr fontId="15"/>
  </si>
  <si>
    <t>現場加工ＭＨ・ＨＨは材工共（掘削費は別途）既製品ＨＨ．枠・底板・床板等（掘削費は別途）．鋳鉄蓋．ケーブル支持金物及び碍子．埋設標．埋設シート．クリート．カルバート．電極用BOX</t>
    <phoneticPr fontId="15"/>
  </si>
  <si>
    <t>1903000000</t>
    <phoneticPr fontId="15"/>
  </si>
  <si>
    <t>電柱類</t>
    <phoneticPr fontId="15"/>
  </si>
  <si>
    <t>木柱．コンクリートポール．パンザーマスト．鋼管ポール等</t>
    <phoneticPr fontId="15"/>
  </si>
  <si>
    <t>1904000000</t>
    <phoneticPr fontId="15"/>
  </si>
  <si>
    <t>碍子及び装柱材料</t>
    <phoneticPr fontId="15"/>
  </si>
  <si>
    <t>根かせ．アンカ．支線ロット．支線ブロック．腕金・バンド等装柱金物．架線金物．ケーブルハンガ．ラッシングロット．支線．メッセンジャワイヤ．碍子類</t>
    <phoneticPr fontId="15"/>
  </si>
  <si>
    <t>1905000000</t>
    <phoneticPr fontId="15"/>
  </si>
  <si>
    <t>コンクリート材料類</t>
    <phoneticPr fontId="15"/>
  </si>
  <si>
    <t>生コン．セメント．砂．砂利．栗石．鉄筋．型枠．及び外灯．キュービクル．発電機等機器の据付基礎（材工共）等を含む</t>
    <phoneticPr fontId="15"/>
  </si>
  <si>
    <t>1988000000</t>
    <phoneticPr fontId="15"/>
  </si>
  <si>
    <t>その他管路架空材</t>
    <phoneticPr fontId="15"/>
  </si>
  <si>
    <t>接地材・納入備品</t>
    <rPh sb="0" eb="3">
      <t>セッチザイ</t>
    </rPh>
    <rPh sb="4" eb="8">
      <t>ノウニュウビヒン</t>
    </rPh>
    <phoneticPr fontId="15"/>
  </si>
  <si>
    <t>1A01000000</t>
    <phoneticPr fontId="15"/>
  </si>
  <si>
    <t>配線接続材料</t>
    <phoneticPr fontId="15"/>
  </si>
  <si>
    <t>圧縮端子．圧着端子（１４ｓｑ以上）．Ｃ型・Ｔ型コネクタ．ターミナル．銅帯・銅棒クランプ．ボルコン．蓄力コネクタ等</t>
    <phoneticPr fontId="15"/>
  </si>
  <si>
    <t>1A02000000</t>
    <phoneticPr fontId="15"/>
  </si>
  <si>
    <t>避雷針用関係材料</t>
    <phoneticPr fontId="15"/>
  </si>
  <si>
    <t>避雷突針．支持ポール．取付金物．支持碍子．接続金物．接地埋設表示板．測定接続函．</t>
    <phoneticPr fontId="15"/>
  </si>
  <si>
    <t>1A03000000</t>
    <phoneticPr fontId="15"/>
  </si>
  <si>
    <t>接地用材料</t>
    <phoneticPr fontId="15"/>
  </si>
  <si>
    <t>接地銅板．接地棒．接地低減材等</t>
    <phoneticPr fontId="15"/>
  </si>
  <si>
    <t>1A04000000</t>
    <phoneticPr fontId="15"/>
  </si>
  <si>
    <t>配管ボンド材</t>
    <phoneticPr fontId="15"/>
  </si>
  <si>
    <t>アースクリップ．ラジアスクランプ．組合せの場合はボンド線を含む</t>
    <phoneticPr fontId="15"/>
  </si>
  <si>
    <t>1A05000000</t>
    <phoneticPr fontId="15"/>
  </si>
  <si>
    <t>納入工具備品類</t>
    <phoneticPr fontId="15"/>
  </si>
  <si>
    <t>保守用工具備品（測定器．工具．工具収容函．工具収容棚．机．椅子）．ゴムマット他</t>
    <phoneticPr fontId="15"/>
  </si>
  <si>
    <t>1A88000000</t>
    <phoneticPr fontId="15"/>
  </si>
  <si>
    <t>その他</t>
    <phoneticPr fontId="15"/>
  </si>
  <si>
    <t>1A99000000</t>
    <phoneticPr fontId="15"/>
  </si>
  <si>
    <t>1B01000000</t>
    <phoneticPr fontId="15"/>
  </si>
  <si>
    <t>プルボックス類</t>
    <phoneticPr fontId="15"/>
  </si>
  <si>
    <t>プルボックス．貫通枠等</t>
    <phoneticPr fontId="15"/>
  </si>
  <si>
    <t>1B02000000</t>
    <phoneticPr fontId="15"/>
  </si>
  <si>
    <t>ダクト類</t>
    <phoneticPr fontId="15"/>
  </si>
  <si>
    <t>ワイヤリングダクト（スチール．アルミ．ＦＲＰ．ＶＥ等）</t>
    <phoneticPr fontId="15"/>
  </si>
  <si>
    <t>1B03000000</t>
    <phoneticPr fontId="15"/>
  </si>
  <si>
    <t>ケーブルラック類</t>
    <phoneticPr fontId="15"/>
  </si>
  <si>
    <t>ケーブルラック本体及び附属品．専用吊金具．ブラケット金具等も含む（スチール．アルミ．ＦＲＰ．ＶＥ．ノリル樹脂製等）</t>
    <phoneticPr fontId="15"/>
  </si>
  <si>
    <t>1B04000000</t>
    <phoneticPr fontId="15"/>
  </si>
  <si>
    <t>ケーブルピット類</t>
    <phoneticPr fontId="15"/>
  </si>
  <si>
    <t>ケーブルピット枠．蓋．</t>
    <phoneticPr fontId="15"/>
  </si>
  <si>
    <t>1B05000000</t>
    <phoneticPr fontId="15"/>
  </si>
  <si>
    <t>フェンス類</t>
    <phoneticPr fontId="15"/>
  </si>
  <si>
    <t>フェンス．フェンスに付帯する扉．基礎ブロック及び取付工事を一括依頼する際の工事．経費等も含む</t>
    <phoneticPr fontId="15"/>
  </si>
  <si>
    <t>1B06000000</t>
    <phoneticPr fontId="15"/>
  </si>
  <si>
    <t>支持吊留金物類</t>
    <phoneticPr fontId="15"/>
  </si>
  <si>
    <t>ボルト．ナット．ワッシャ．スプリングワッシャ．インサート．アンカボルト．ホールインアンカ．総ネジボルト．二重天井用金具類吊用チャンネル．吊用金具．支持金物類．パイプ及びケーブル留めクリップ類．ＢＯＸ留め金物</t>
    <phoneticPr fontId="15"/>
  </si>
  <si>
    <t>1B07000000</t>
    <phoneticPr fontId="15"/>
  </si>
  <si>
    <t>アングル・鋼材類</t>
    <phoneticPr fontId="15"/>
  </si>
  <si>
    <t>フレームパイプ．組立金物．平鉄．アングル（山形鋼）．溝型鋼．Ｉ型鋼．軽量溝型鋼．等</t>
    <phoneticPr fontId="15"/>
  </si>
  <si>
    <t>1B08000000</t>
    <phoneticPr fontId="15"/>
  </si>
  <si>
    <t>鉄塔／架台類</t>
    <phoneticPr fontId="15"/>
  </si>
  <si>
    <t>送電線鉄塔．発・変電所内鉄塔．発・変電所内機器据付架台</t>
    <phoneticPr fontId="15"/>
  </si>
  <si>
    <t>1B09000000</t>
    <phoneticPr fontId="15"/>
  </si>
  <si>
    <t>耐震金物</t>
    <phoneticPr fontId="15"/>
  </si>
  <si>
    <t>1B88000000</t>
    <phoneticPr fontId="15"/>
  </si>
  <si>
    <t>1B99000000</t>
    <phoneticPr fontId="15"/>
  </si>
  <si>
    <t>計装・空調衛生</t>
    <rPh sb="0" eb="2">
      <t>ケイソウ</t>
    </rPh>
    <rPh sb="3" eb="7">
      <t>クウチョウエイセイ</t>
    </rPh>
    <phoneticPr fontId="15"/>
  </si>
  <si>
    <t>1C01000000</t>
    <phoneticPr fontId="15"/>
  </si>
  <si>
    <t>計装工事関係材料</t>
    <phoneticPr fontId="15"/>
  </si>
  <si>
    <t>導圧管．バルブ類．エルボ．チーズ．ユニオン．フランジ．パッキン．コンデンスポット．ドレンポット．コントロール鋼管．ミニチュアバルブ．スタンション．フレヤードユニオン．コネクタ．電磁弁．三岐弁等</t>
    <phoneticPr fontId="15"/>
  </si>
  <si>
    <t>1C02000000</t>
    <phoneticPr fontId="15"/>
  </si>
  <si>
    <t>空調工事関係材料</t>
    <phoneticPr fontId="15"/>
  </si>
  <si>
    <t>1C03000000</t>
    <phoneticPr fontId="15"/>
  </si>
  <si>
    <t>衛生工事関係材料</t>
    <phoneticPr fontId="15"/>
  </si>
  <si>
    <t>1C88000000</t>
    <phoneticPr fontId="15"/>
  </si>
  <si>
    <t>1C99000000</t>
    <phoneticPr fontId="15"/>
  </si>
  <si>
    <t>雑材消耗品</t>
    <rPh sb="0" eb="2">
      <t>ザツザイ</t>
    </rPh>
    <rPh sb="2" eb="5">
      <t>ショウモウヒン</t>
    </rPh>
    <phoneticPr fontId="15"/>
  </si>
  <si>
    <t>1D01000000</t>
    <phoneticPr fontId="15"/>
  </si>
  <si>
    <t>雑材消耗品</t>
    <phoneticPr fontId="15"/>
  </si>
  <si>
    <t>仮枠材（木材．発砲スチロール．ボイド等）．補修用塗料（スプレ缶．タッチペン．マジック．ワニス等）．テープ（ビニル．両面．ガム．養生等）．端子（圧着．圧縮．スリーブ．キャップ等　但し８ｓｑ以下）．結束材（クレモナ紐．バインド線．結束線．ナイロンバンド等）．仕上キャップ（ボルト用．ダクタ用．アングル用等）．その他（呼び鉄線．線名札．マークチューブ．ブッシング．サンドペーパ．シンナ．ウエス．雑巾．軍手．半田．ペースト等）．養生材（養生シート等）．変電所等の各種表示板・ステッカ・シール．ゴム板．絶縁板（ＦＲＰ等）．木板　等
工具（ドライバ．ペンチ．ニッパ．電工ナイフ．ヤスリ．ワイヤストリッパ等．電動工具．計測器含む。）
工具消耗品（各種替刃．ホルソ．替ランプ．乾電池．トーチ用ガス等）材料分類で他項目に含むが積算上拾出し及び原価算出が難しい小物材料</t>
    <phoneticPr fontId="15"/>
  </si>
  <si>
    <t>請求番号（弘電社記入欄）</t>
    <rPh sb="0" eb="4">
      <t>セイキュウバンゴウ</t>
    </rPh>
    <rPh sb="5" eb="8">
      <t>コウデンシャ</t>
    </rPh>
    <rPh sb="8" eb="10">
      <t>キニュウ</t>
    </rPh>
    <rPh sb="10" eb="11">
      <t>ラン</t>
    </rPh>
    <phoneticPr fontId="1"/>
  </si>
  <si>
    <r>
      <t>金物・鋼材類　</t>
    </r>
    <r>
      <rPr>
        <b/>
        <sz val="11"/>
        <color rgb="FFFF0000"/>
        <rFont val="游ゴシック"/>
        <family val="3"/>
        <charset val="128"/>
        <scheme val="minor"/>
      </rPr>
      <t>※制作金物は機器材</t>
    </r>
    <rPh sb="0" eb="2">
      <t>カナモノ</t>
    </rPh>
    <rPh sb="3" eb="6">
      <t>コウザイルイ</t>
    </rPh>
    <rPh sb="8" eb="10">
      <t>セイサク</t>
    </rPh>
    <rPh sb="10" eb="12">
      <t>カナモノ</t>
    </rPh>
    <rPh sb="13" eb="16">
      <t>キキザイ</t>
    </rPh>
    <phoneticPr fontId="15"/>
  </si>
  <si>
    <r>
      <t>金物・鋼材類（制作金物）</t>
    </r>
    <r>
      <rPr>
        <b/>
        <sz val="11"/>
        <color rgb="FFFF0000"/>
        <rFont val="游ゴシック"/>
        <family val="3"/>
        <charset val="128"/>
        <scheme val="minor"/>
      </rPr>
      <t>※標準品は一般材</t>
    </r>
    <rPh sb="0" eb="2">
      <t>カナモノ</t>
    </rPh>
    <rPh sb="3" eb="6">
      <t>コウザイルイ</t>
    </rPh>
    <rPh sb="7" eb="9">
      <t>セイサク</t>
    </rPh>
    <rPh sb="9" eb="11">
      <t>カナモノ</t>
    </rPh>
    <rPh sb="13" eb="16">
      <t>ヒョウジュンヒン</t>
    </rPh>
    <rPh sb="17" eb="20">
      <t>イッパンザイ</t>
    </rPh>
    <phoneticPr fontId="15"/>
  </si>
  <si>
    <t>2608000000</t>
    <phoneticPr fontId="15"/>
  </si>
  <si>
    <r>
      <t xml:space="preserve">光ファイバケーブル及び整端函．接続材
</t>
    </r>
    <r>
      <rPr>
        <sz val="11"/>
        <color rgb="FFFF0000"/>
        <rFont val="游ゴシック"/>
        <family val="3"/>
        <charset val="128"/>
        <scheme val="minor"/>
      </rPr>
      <t>※工事を伴う場合は、機器材</t>
    </r>
    <rPh sb="20" eb="22">
      <t>コウジ</t>
    </rPh>
    <rPh sb="23" eb="24">
      <t>トモナ</t>
    </rPh>
    <rPh sb="25" eb="27">
      <t>バアイ</t>
    </rPh>
    <rPh sb="29" eb="32">
      <t>キキザイ</t>
    </rPh>
    <phoneticPr fontId="15"/>
  </si>
  <si>
    <t>2605000000</t>
    <phoneticPr fontId="15"/>
  </si>
  <si>
    <t>契約金額</t>
    <rPh sb="0" eb="4">
      <t>ケイヤクキンガク</t>
    </rPh>
    <phoneticPr fontId="1"/>
  </si>
  <si>
    <t>前回迄</t>
    <rPh sb="0" eb="2">
      <t>ゼンカイ</t>
    </rPh>
    <rPh sb="2" eb="3">
      <t>マデ</t>
    </rPh>
    <phoneticPr fontId="1"/>
  </si>
  <si>
    <t>今回請求額</t>
    <rPh sb="0" eb="5">
      <t>コンカイセイキュウガク</t>
    </rPh>
    <phoneticPr fontId="1"/>
  </si>
  <si>
    <t>累計</t>
    <rPh sb="0" eb="2">
      <t>ルイケイ</t>
    </rPh>
    <phoneticPr fontId="1"/>
  </si>
  <si>
    <t>差引残高</t>
    <rPh sb="0" eb="4">
      <t>サシヒキザンダカ</t>
    </rPh>
    <phoneticPr fontId="1"/>
  </si>
  <si>
    <t>商品名</t>
    <rPh sb="0" eb="3">
      <t>ショウヒンメイ</t>
    </rPh>
    <phoneticPr fontId="1"/>
  </si>
  <si>
    <t>③  納　品　仕　入　帳　</t>
    <phoneticPr fontId="1"/>
  </si>
  <si>
    <t>④　請　　求　　書　</t>
    <phoneticPr fontId="1"/>
  </si>
  <si>
    <t>出来高割合(％)</t>
    <rPh sb="0" eb="3">
      <t>デキダカ</t>
    </rPh>
    <rPh sb="3" eb="5">
      <t>ワリアイ</t>
    </rPh>
    <phoneticPr fontId="1"/>
  </si>
  <si>
    <t>5日</t>
    <rPh sb="1" eb="2">
      <t>ニチ</t>
    </rPh>
    <phoneticPr fontId="1"/>
  </si>
  <si>
    <t xml:space="preserve">15日 </t>
    <rPh sb="2" eb="3">
      <t>ニチ</t>
    </rPh>
    <phoneticPr fontId="1"/>
  </si>
  <si>
    <t>材料種別</t>
    <rPh sb="0" eb="2">
      <t>ザイリョウ</t>
    </rPh>
    <rPh sb="2" eb="4">
      <t>シュベツ</t>
    </rPh>
    <phoneticPr fontId="1"/>
  </si>
  <si>
    <t>（旧コード）</t>
    <rPh sb="1" eb="2">
      <t>キュウ</t>
    </rPh>
    <phoneticPr fontId="1"/>
  </si>
  <si>
    <t>（新コード）</t>
    <rPh sb="1" eb="2">
      <t>シン</t>
    </rPh>
    <phoneticPr fontId="1"/>
  </si>
  <si>
    <t>1114000000</t>
    <phoneticPr fontId="1"/>
  </si>
  <si>
    <t>1115000000</t>
    <phoneticPr fontId="1"/>
  </si>
  <si>
    <t>1116000000</t>
    <phoneticPr fontId="1"/>
  </si>
  <si>
    <t>1117000000</t>
    <phoneticPr fontId="1"/>
  </si>
  <si>
    <t>1118000000</t>
    <phoneticPr fontId="1"/>
  </si>
  <si>
    <t>1119000000</t>
    <phoneticPr fontId="1"/>
  </si>
  <si>
    <t>1120000000</t>
    <phoneticPr fontId="1"/>
  </si>
  <si>
    <t>1121000000</t>
    <phoneticPr fontId="1"/>
  </si>
  <si>
    <t>1122000000</t>
    <phoneticPr fontId="1"/>
  </si>
  <si>
    <t>1123000000</t>
    <phoneticPr fontId="1"/>
  </si>
  <si>
    <t>1124000000</t>
    <phoneticPr fontId="1"/>
  </si>
  <si>
    <t>1125000000</t>
    <phoneticPr fontId="1"/>
  </si>
  <si>
    <t>1126000000</t>
    <phoneticPr fontId="1"/>
  </si>
  <si>
    <t>1188000000</t>
    <phoneticPr fontId="1"/>
  </si>
  <si>
    <t>1199000000</t>
    <phoneticPr fontId="1"/>
  </si>
  <si>
    <t>1313000000</t>
    <phoneticPr fontId="1"/>
  </si>
  <si>
    <t>1314000000</t>
    <phoneticPr fontId="1"/>
  </si>
  <si>
    <t>1315000000</t>
    <phoneticPr fontId="1"/>
  </si>
  <si>
    <t>1321000000</t>
    <phoneticPr fontId="1"/>
  </si>
  <si>
    <t>1322000000</t>
    <phoneticPr fontId="1"/>
  </si>
  <si>
    <t>1323000000</t>
    <phoneticPr fontId="1"/>
  </si>
  <si>
    <t>1324000000</t>
    <phoneticPr fontId="1"/>
  </si>
  <si>
    <t>2324000000</t>
    <phoneticPr fontId="1"/>
  </si>
  <si>
    <t>1328000000</t>
    <phoneticPr fontId="1"/>
  </si>
  <si>
    <t>1331000000</t>
    <phoneticPr fontId="1"/>
  </si>
  <si>
    <t>1332000000</t>
    <phoneticPr fontId="1"/>
  </si>
  <si>
    <t>1333000000</t>
    <phoneticPr fontId="1"/>
  </si>
  <si>
    <t>1338000000</t>
    <phoneticPr fontId="1"/>
  </si>
  <si>
    <t>1341000000</t>
    <phoneticPr fontId="1"/>
  </si>
  <si>
    <t>1342000000</t>
    <phoneticPr fontId="1"/>
  </si>
  <si>
    <t>1343000000</t>
    <phoneticPr fontId="1"/>
  </si>
  <si>
    <t>1406000000</t>
    <phoneticPr fontId="1"/>
  </si>
  <si>
    <t>1407000000</t>
    <phoneticPr fontId="1"/>
  </si>
  <si>
    <t>1408000000</t>
    <phoneticPr fontId="1"/>
  </si>
  <si>
    <t>1409000000</t>
    <phoneticPr fontId="1"/>
  </si>
  <si>
    <t>1410000000</t>
    <phoneticPr fontId="1"/>
  </si>
  <si>
    <t>1411000000</t>
    <phoneticPr fontId="1"/>
  </si>
  <si>
    <t>1412000000</t>
    <phoneticPr fontId="1"/>
  </si>
  <si>
    <t>1413000000</t>
    <phoneticPr fontId="1"/>
  </si>
  <si>
    <t>1414000000</t>
    <phoneticPr fontId="1"/>
  </si>
  <si>
    <t>1415000000</t>
    <phoneticPr fontId="1"/>
  </si>
  <si>
    <t>1416000000</t>
    <phoneticPr fontId="1"/>
  </si>
  <si>
    <t>2416000000</t>
    <phoneticPr fontId="1"/>
  </si>
  <si>
    <t>1417000000</t>
    <phoneticPr fontId="1"/>
  </si>
  <si>
    <t>1418000000</t>
    <phoneticPr fontId="1"/>
  </si>
  <si>
    <t>1470000000</t>
    <phoneticPr fontId="1"/>
  </si>
  <si>
    <t>1488000000</t>
    <phoneticPr fontId="1"/>
  </si>
  <si>
    <t>1704000000</t>
    <phoneticPr fontId="1"/>
  </si>
  <si>
    <t>1705000000</t>
    <phoneticPr fontId="1"/>
  </si>
  <si>
    <t>1706000000</t>
    <phoneticPr fontId="1"/>
  </si>
  <si>
    <t>1707000000</t>
    <phoneticPr fontId="1"/>
  </si>
  <si>
    <t>1788000000</t>
    <phoneticPr fontId="1"/>
  </si>
  <si>
    <t>1799000000</t>
    <phoneticPr fontId="1"/>
  </si>
  <si>
    <t>1999000000</t>
    <phoneticPr fontId="1"/>
  </si>
  <si>
    <t>1702000000</t>
    <phoneticPr fontId="1"/>
  </si>
  <si>
    <t>1703000000</t>
    <phoneticPr fontId="1"/>
  </si>
  <si>
    <t>060601</t>
  </si>
  <si>
    <t>060602</t>
  </si>
  <si>
    <t>060603</t>
  </si>
  <si>
    <t>060604</t>
  </si>
  <si>
    <t>060606</t>
  </si>
  <si>
    <t>060608</t>
  </si>
  <si>
    <t>060610</t>
  </si>
  <si>
    <t>060688</t>
  </si>
  <si>
    <t>060699</t>
  </si>
  <si>
    <t>070701</t>
  </si>
  <si>
    <t>070702</t>
  </si>
  <si>
    <t>070703</t>
  </si>
  <si>
    <t>070704</t>
  </si>
  <si>
    <t>070705</t>
  </si>
  <si>
    <t>070706</t>
  </si>
  <si>
    <t>070707</t>
  </si>
  <si>
    <t>070788</t>
  </si>
  <si>
    <t>070799</t>
  </si>
  <si>
    <t>080801</t>
  </si>
  <si>
    <t>080802</t>
  </si>
  <si>
    <t>080803</t>
  </si>
  <si>
    <t>080804</t>
  </si>
  <si>
    <t>080888</t>
  </si>
  <si>
    <t>080899</t>
  </si>
  <si>
    <t>090901</t>
  </si>
  <si>
    <t>090902</t>
  </si>
  <si>
    <t>090903</t>
  </si>
  <si>
    <t>090904</t>
  </si>
  <si>
    <t>090905</t>
  </si>
  <si>
    <t>090988</t>
  </si>
  <si>
    <t>090999</t>
  </si>
  <si>
    <t>101001</t>
  </si>
  <si>
    <t>101002</t>
  </si>
  <si>
    <t>101003</t>
  </si>
  <si>
    <t>101004</t>
  </si>
  <si>
    <t>101005</t>
  </si>
  <si>
    <t>101088</t>
  </si>
  <si>
    <t>101099</t>
  </si>
  <si>
    <t>111101</t>
  </si>
  <si>
    <t>111102</t>
  </si>
  <si>
    <t>111103</t>
  </si>
  <si>
    <t>111104</t>
  </si>
  <si>
    <t>111105</t>
  </si>
  <si>
    <t>111106</t>
  </si>
  <si>
    <t>111107</t>
  </si>
  <si>
    <t>111108</t>
  </si>
  <si>
    <t>111109</t>
  </si>
  <si>
    <t>111188</t>
  </si>
  <si>
    <t>111199</t>
  </si>
  <si>
    <t>121201</t>
  </si>
  <si>
    <t>121202</t>
  </si>
  <si>
    <t>121203</t>
  </si>
  <si>
    <t>121288</t>
  </si>
  <si>
    <t>121299</t>
  </si>
  <si>
    <t>131301</t>
  </si>
  <si>
    <t>0412</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</si>
  <si>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</si>
  <si>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</si>
  <si>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</si>
  <si>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</si>
  <si>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</si>
  <si>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</si>
  <si>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</si>
  <si>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</si>
  <si>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</si>
  <si>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</si>
  <si>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</si>
  <si>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</si>
  <si>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</si>
  <si>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</si>
  <si>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</si>
  <si>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</si>
  <si>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</si>
  <si>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</si>
  <si>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</si>
  <si>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</si>
  <si>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</si>
  <si>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</si>
  <si>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</si>
  <si>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</si>
  <si>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</si>
  <si>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</si>
  <si>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0188</t>
  </si>
  <si>
    <t>0199</t>
  </si>
  <si>
    <t>0201</t>
  </si>
  <si>
    <t>0202</t>
  </si>
  <si>
    <t>0203</t>
  </si>
  <si>
    <t>0204</t>
  </si>
  <si>
    <t>0205</t>
  </si>
  <si>
    <t>0206</t>
  </si>
  <si>
    <t>0207</t>
  </si>
  <si>
    <t>0288</t>
  </si>
  <si>
    <t>0299</t>
  </si>
  <si>
    <t>0303</t>
  </si>
  <si>
    <t>0307</t>
  </si>
  <si>
    <t>0309</t>
  </si>
  <si>
    <t>0310</t>
  </si>
  <si>
    <t>0312</t>
  </si>
  <si>
    <t>0313</t>
  </si>
  <si>
    <t>0314</t>
  </si>
  <si>
    <t>0315</t>
  </si>
  <si>
    <t>0321</t>
  </si>
  <si>
    <t>0322</t>
  </si>
  <si>
    <t>0323</t>
  </si>
  <si>
    <t>0324</t>
  </si>
  <si>
    <t>0328</t>
  </si>
  <si>
    <t>0331</t>
  </si>
  <si>
    <t>0332</t>
  </si>
  <si>
    <t>0333</t>
  </si>
  <si>
    <t>0338</t>
  </si>
  <si>
    <t>0341</t>
  </si>
  <si>
    <t>0342</t>
  </si>
  <si>
    <t>0343</t>
  </si>
  <si>
    <t>0344</t>
  </si>
  <si>
    <t>0348</t>
  </si>
  <si>
    <t>0351</t>
  </si>
  <si>
    <t>0352</t>
  </si>
  <si>
    <t>0353</t>
  </si>
  <si>
    <t>0354</t>
  </si>
  <si>
    <t>0358</t>
  </si>
  <si>
    <t>0388</t>
  </si>
  <si>
    <t>0399</t>
  </si>
  <si>
    <t>0401</t>
  </si>
  <si>
    <t>0402</t>
  </si>
  <si>
    <t>0403</t>
  </si>
  <si>
    <t>0404</t>
  </si>
  <si>
    <t>0405</t>
  </si>
  <si>
    <t>0406</t>
  </si>
  <si>
    <t>0407</t>
  </si>
  <si>
    <t>0408</t>
  </si>
  <si>
    <t>0409</t>
  </si>
  <si>
    <t>0410</t>
  </si>
  <si>
    <t>0411</t>
  </si>
  <si>
    <t>0413</t>
  </si>
  <si>
    <t>0414</t>
  </si>
  <si>
    <t>0415</t>
  </si>
  <si>
    <t>0416</t>
  </si>
  <si>
    <t>0417</t>
  </si>
  <si>
    <t>0418</t>
  </si>
  <si>
    <t>0470</t>
  </si>
  <si>
    <t>0488</t>
  </si>
  <si>
    <t>0499</t>
  </si>
  <si>
    <t>0501</t>
  </si>
  <si>
    <t>0502</t>
  </si>
  <si>
    <t>0503</t>
  </si>
  <si>
    <t>0504</t>
  </si>
  <si>
    <t>0505</t>
  </si>
  <si>
    <t>0506</t>
  </si>
  <si>
    <t>0507</t>
  </si>
  <si>
    <t>0510</t>
  </si>
  <si>
    <t>0511</t>
  </si>
  <si>
    <t>0570</t>
  </si>
  <si>
    <t>0588</t>
  </si>
  <si>
    <t>0599</t>
  </si>
  <si>
    <t>0605</t>
  </si>
  <si>
    <t>0608</t>
  </si>
  <si>
    <t>0609</t>
  </si>
  <si>
    <t>1101</t>
  </si>
  <si>
    <t>1102</t>
  </si>
  <si>
    <t>1103</t>
  </si>
  <si>
    <t>1104</t>
  </si>
  <si>
    <t>1105</t>
  </si>
  <si>
    <t>1106</t>
  </si>
  <si>
    <t>1107</t>
  </si>
  <si>
    <t>1108</t>
  </si>
  <si>
    <t>1109</t>
  </si>
  <si>
    <t>1188</t>
  </si>
  <si>
    <t>1199</t>
  </si>
  <si>
    <t>資材分類マスタ表</t>
    <rPh sb="0" eb="2">
      <t>シザイ</t>
    </rPh>
    <rPh sb="2" eb="4">
      <t>ブンルイ</t>
    </rPh>
    <rPh sb="7" eb="8">
      <t>ヒョウ</t>
    </rPh>
    <phoneticPr fontId="1"/>
  </si>
  <si>
    <t>資材分類マスタ表</t>
    <rPh sb="0" eb="2">
      <t>シザイ</t>
    </rPh>
    <rPh sb="2" eb="4">
      <t>ブンルイ</t>
    </rPh>
    <rPh sb="7" eb="8">
      <t>ヒョウ</t>
    </rPh>
    <phoneticPr fontId="15"/>
  </si>
  <si>
    <t>発行日</t>
    <rPh sb="0" eb="3">
      <t>ハッコウビ</t>
    </rPh>
    <phoneticPr fontId="1"/>
  </si>
  <si>
    <t>材料･材料(役務)</t>
    <rPh sb="0" eb="2">
      <t>ザイリョウ</t>
    </rPh>
    <rPh sb="3" eb="5">
      <t>ザイリョウ</t>
    </rPh>
    <rPh sb="6" eb="8">
      <t>エキム</t>
    </rPh>
    <phoneticPr fontId="1"/>
  </si>
  <si>
    <t>①　納 品 請 求 書 (控) 兼 通 知 書　</t>
    <phoneticPr fontId="1"/>
  </si>
  <si>
    <t>注文番号</t>
    <rPh sb="0" eb="4">
      <t>チュウモンバンゴウ</t>
    </rPh>
    <phoneticPr fontId="1"/>
  </si>
  <si>
    <t>請求金額(税抜)</t>
    <rPh sb="0" eb="4">
      <t>セイキュウキンガク</t>
    </rPh>
    <rPh sb="5" eb="7">
      <t>ゼ</t>
    </rPh>
    <phoneticPr fontId="1"/>
  </si>
  <si>
    <t>消費税</t>
    <rPh sb="0" eb="3">
      <t>ショウヒゼイ</t>
    </rPh>
    <phoneticPr fontId="1"/>
  </si>
  <si>
    <t>消費税金額</t>
    <rPh sb="0" eb="5">
      <t>ショウヒゼイキンガク</t>
    </rPh>
    <phoneticPr fontId="1"/>
  </si>
  <si>
    <t>税込金額</t>
    <rPh sb="0" eb="2">
      <t>ゼイコ</t>
    </rPh>
    <rPh sb="2" eb="4">
      <t>キンガク</t>
    </rPh>
    <phoneticPr fontId="1"/>
  </si>
  <si>
    <t>本体金額</t>
    <rPh sb="0" eb="2">
      <t>ホンタイ</t>
    </rPh>
    <rPh sb="2" eb="4">
      <t>キンガク</t>
    </rPh>
    <phoneticPr fontId="1"/>
  </si>
  <si>
    <t>貴社管理番号</t>
    <rPh sb="0" eb="2">
      <t>キシャ</t>
    </rPh>
    <rPh sb="2" eb="6">
      <t>カンリバンゴウ</t>
    </rPh>
    <phoneticPr fontId="1"/>
  </si>
  <si>
    <t>MBBデータ確認印</t>
    <rPh sb="6" eb="8">
      <t>カクニン</t>
    </rPh>
    <rPh sb="8" eb="9">
      <t>イン</t>
    </rPh>
    <phoneticPr fontId="1"/>
  </si>
  <si>
    <t>契約担当者確認印</t>
    <rPh sb="0" eb="2">
      <t>ケイヤク</t>
    </rPh>
    <rPh sb="2" eb="5">
      <t>タントウシャ</t>
    </rPh>
    <rPh sb="5" eb="7">
      <t>カクニン</t>
    </rPh>
    <rPh sb="7" eb="8">
      <t>イン</t>
    </rPh>
    <phoneticPr fontId="1"/>
  </si>
  <si>
    <t>資材部押印欄</t>
    <rPh sb="0" eb="3">
      <t>シザイブ</t>
    </rPh>
    <rPh sb="3" eb="6">
      <t>オウインラン</t>
    </rPh>
    <phoneticPr fontId="1"/>
  </si>
  <si>
    <t>資材部押印欄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</si>
</sst>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176" formatCode="0.0%"/>
    <numFmt numFmtId="177" formatCode="0.0"/>
  </numFmts>
  <fonts count="29">
    <font>
      <sz val="11"/>
      <color theme="1"/>
      <name val="游ゴシック"/>
      <family val="2"/>
      <charset val="128"/>
      <scheme val="minor"/>
    </font>
    <font>
      <sz val="6"/>
      <name val="游ゴシック"/>
      <family val="2"/>
      <charset val="128"/>
      <scheme val="minor"/>
    </font>
    <font>
      <sz val="18"/>
      <color theme="1"/>
      <name val="游ゴシック"/>
      <family val="3"/>
      <charset val="128"/>
      <scheme val="minor"/>
    </font>
    <font>
      <sz val="22"/>
      <color theme="1"/>
      <name val="游ゴシック"/>
      <family val="3"/>
      <charset val="128"/>
      <scheme val="minor"/>
    </font>
    <font>
      <b/>
      <sz val="26"/>
      <color theme="1"/>
      <name val="游ゴシック"/>
      <family val="3"/>
      <charset val="128"/>
      <scheme val="minor"/>
    </font>
    <font>
      <sz val="26"/>
      <color theme="1"/>
      <name val="游ゴシック"/>
      <family val="3"/>
      <charset val="128"/>
      <scheme val="minor"/>
    </font>
    <font>
      <b/>
      <sz val="24"/>
      <color theme="1"/>
      <name val="游ゴシック"/>
      <family val="3"/>
      <charset val="128"/>
      <scheme val="minor"/>
    </font>
    <font>
      <sz val="24"/>
      <color theme="1"/>
      <name val="游ゴシック"/>
      <family val="3"/>
      <charset val="128"/>
      <scheme val="minor"/>
    </font>
    <font>
      <sz val="16"/>
      <color theme="1"/>
      <name val="游ゴシック"/>
      <family val="3"/>
      <charset val="128"/>
      <scheme val="minor"/>
    </font>
    <font>
      <sz val="20"/>
      <color theme="1"/>
      <name val="游ゴシック"/>
      <family val="3"/>
      <charset val="128"/>
      <scheme val="minor"/>
    </font>
    <font>
      <b/>
      <sz val="36"/>
      <color theme="1"/>
      <name val="游ゴシック"/>
      <family val="3"/>
      <charset val="128"/>
      <scheme val="minor"/>
    </font>
    <font>
      <u/>
      <sz val="20"/>
      <color theme="1"/>
      <name val="游ゴシック"/>
      <family val="3"/>
      <charset val="128"/>
      <scheme val="minor"/>
    </font>
    <font>
      <sz val="14"/>
      <color theme="1"/>
      <name val="游ゴシック"/>
      <family val="3"/>
      <charset val="128"/>
      <scheme val="minor"/>
    </font>
    <font>
      <sz val="11"/>
      <color theme="1"/>
      <name val="游ゴシック"/>
      <family val="2"/>
      <charset val="128"/>
      <scheme val="minor"/>
    </font>
    <font>
      <b/>
      <sz val="18"/>
      <color theme="1"/>
      <name val="游ゴシック"/>
      <family val="3"/>
      <charset val="128"/>
      <scheme val="minor"/>
    </font>
    <font>
      <sz val="6"/>
      <name val="ＭＳ Ｐゴシック"/>
      <family val="3"/>
      <charset val="128"/>
    </font>
    <font>
      <b/>
      <sz val="11"/>
      <color theme="1"/>
      <name val="游ゴシック"/>
      <family val="3"/>
      <charset val="128"/>
      <scheme val="minor"/>
    </font>
    <font>
      <sz val="11"/>
      <name val="ＭＳ Ｐゴシック"/>
      <family val="3"/>
      <charset val="128"/>
    </font>
    <font>
      <b/>
      <sz val="14"/>
      <color rgb="FFFF0000"/>
      <name val="ＭＳ ゴシック"/>
      <family val="3"/>
      <charset val="128"/>
    </font>
    <font>
      <b/>
      <sz val="11"/>
      <color rgb="FFFF0000"/>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sz val="18"/>
      <color theme="0" tint="-0.14999847407452621"/>
      <name val="游ゴシック"/>
      <family val="3"/>
      <charset val="128"/>
      <scheme val="minor"/>
    </font>
    <font>
      <sz val="18"/>
      <name val="游ゴシック"/>
      <family val="3"/>
      <charset val="128"/>
      <scheme val="minor"/>
    </font>
    <font>
      <sz val="9"/>
      <color indexed="81"/>
      <name val="MS P ゴシック"/>
      <family val="3"/>
      <charset val="128"/>
    </font>
    <font>
      <b/>
      <sz val="16"/>
      <color indexed="10"/>
      <name val="MS P ゴシック"/>
      <family val="3"/>
      <charset val="128"/>
    </font>
    <font>
      <b/>
      <sz val="12"/>
      <color indexed="10"/>
      <name val="MS P ゴシック"/>
      <family val="3"/>
      <charset val="128"/>
    </font>
    <font>
      <b/>
      <sz val="26"/>
      <color rgb="FFFF0000"/>
      <name val="游ゴシック"/>
      <family val="3"/>
      <charset val="128"/>
      <scheme val="minor"/>
    </font>
    <font>
      <sz val="14"/>
      <color theme="6" tint="-0.249977111117893"/>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8" tint="0.59999389629810485"/>
        <bgColor indexed="64"/>
      </patternFill>
    </fill>
  </fills>
  <borders count="11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right style="medium">
        <color indexed="64"/>
      </right>
      <top style="medium">
        <color indexed="64"/>
      </top>
      <bottom style="medium">
        <color indexed="64"/>
      </bottom>
      <diagonal/>
    </border>
    <border>
      <left style="hair">
        <color auto="1"/>
      </left>
      <right style="hair">
        <color auto="1"/>
      </right>
      <top style="thin">
        <color indexed="64"/>
      </top>
      <bottom style="thin">
        <color auto="1"/>
      </bottom>
      <diagonal/>
    </border>
    <border>
      <left style="hair">
        <color auto="1"/>
      </left>
      <right/>
      <top style="thin">
        <color indexed="64"/>
      </top>
      <bottom style="thin">
        <color auto="1"/>
      </bottom>
      <diagonal/>
    </border>
    <border>
      <left/>
      <right style="hair">
        <color auto="1"/>
      </right>
      <top style="thin">
        <color indexed="64"/>
      </top>
      <bottom style="thin">
        <color auto="1"/>
      </bottom>
      <diagonal/>
    </border>
    <border>
      <left style="thin">
        <color auto="1"/>
      </left>
      <right style="thin">
        <color auto="1"/>
      </right>
      <top style="thin">
        <color indexed="64"/>
      </top>
      <bottom style="thin">
        <color auto="1"/>
      </bottom>
      <diagonal/>
    </border>
    <border>
      <left/>
      <right style="thin">
        <color indexed="64"/>
      </right>
      <top style="thin">
        <color indexed="64"/>
      </top>
      <bottom style="medium">
        <color indexed="64"/>
      </bottom>
      <diagonal/>
    </border>
    <border>
      <left style="thin">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right/>
      <top style="medium">
        <color auto="1"/>
      </top>
      <bottom/>
      <diagonal/>
    </border>
    <border>
      <left style="hair">
        <color auto="1"/>
      </left>
      <right/>
      <top style="thin">
        <color indexed="64"/>
      </top>
      <bottom/>
      <diagonal/>
    </border>
    <border>
      <left style="hair">
        <color auto="1"/>
      </left>
      <right style="hair">
        <color auto="1"/>
      </right>
      <top style="medium">
        <color indexed="64"/>
      </top>
      <bottom style="medium">
        <color indexed="64"/>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top/>
      <bottom style="medium">
        <color indexed="64"/>
      </bottom>
      <diagonal/>
    </border>
    <border>
      <left style="hair">
        <color auto="1"/>
      </left>
      <right style="medium">
        <color indexed="64"/>
      </right>
      <top/>
      <bottom style="medium">
        <color indexed="64"/>
      </bottom>
      <diagonal/>
    </border>
    <border>
      <left style="medium">
        <color rgb="FFFF0000"/>
      </left>
      <right style="thin">
        <color auto="1"/>
      </right>
      <top style="medium">
        <color rgb="FFFF0000"/>
      </top>
      <bottom/>
      <diagonal/>
    </border>
    <border>
      <left style="thin">
        <color auto="1"/>
      </left>
      <right style="thin">
        <color auto="1"/>
      </right>
      <top style="medium">
        <color rgb="FFFF0000"/>
      </top>
      <bottom/>
      <diagonal/>
    </border>
    <border>
      <left style="medium">
        <color rgb="FFFF0000"/>
      </left>
      <right style="thin">
        <color auto="1"/>
      </right>
      <top/>
      <bottom/>
      <diagonal/>
    </border>
    <border>
      <left style="medium">
        <color rgb="FFFF0000"/>
      </left>
      <right style="thin">
        <color auto="1"/>
      </right>
      <top/>
      <bottom style="medium">
        <color rgb="FFFF0000"/>
      </bottom>
      <diagonal/>
    </border>
    <border>
      <left style="thin">
        <color auto="1"/>
      </left>
      <right style="thin">
        <color auto="1"/>
      </right>
      <top/>
      <bottom style="medium">
        <color rgb="FFFF0000"/>
      </bottom>
      <diagonal/>
    </border>
    <border>
      <left/>
      <right style="medium">
        <color rgb="FFFF0000"/>
      </right>
      <top style="thin">
        <color indexed="64"/>
      </top>
      <bottom/>
      <diagonal/>
    </border>
    <border>
      <left/>
      <right style="medium">
        <color rgb="FFFF0000"/>
      </right>
      <top/>
      <bottom style="thin">
        <color auto="1"/>
      </bottom>
      <diagonal/>
    </border>
    <border>
      <left style="thin">
        <color auto="1"/>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thin">
        <color auto="1"/>
      </left>
      <right/>
      <top/>
      <bottom style="medium">
        <color rgb="FFFF0000"/>
      </bottom>
      <diagonal/>
    </border>
    <border>
      <left/>
      <right/>
      <top/>
      <bottom style="medium">
        <color rgb="FFFF0000"/>
      </bottom>
      <diagonal/>
    </border>
    <border>
      <left/>
      <right style="thin">
        <color auto="1"/>
      </right>
      <top/>
      <bottom style="medium">
        <color rgb="FFFF0000"/>
      </bottom>
      <diagonal/>
    </border>
    <border>
      <left/>
      <right style="medium">
        <color rgb="FFFF0000"/>
      </right>
      <top/>
      <bottom style="medium">
        <color rgb="FFFF0000"/>
      </bottom>
      <diagonal/>
    </border>
    <border>
      <left style="medium">
        <color rgb="FFFF0000"/>
      </left>
      <right/>
      <top/>
      <bottom/>
      <diagonal/>
    </border>
    <border>
      <left style="thin">
        <color auto="1"/>
      </left>
      <right style="thin">
        <color auto="1"/>
      </right>
      <top style="thin">
        <color indexed="64"/>
      </top>
      <bottom style="hair">
        <color auto="1"/>
      </bottom>
      <diagonal/>
    </border>
    <border>
      <left style="hair">
        <color auto="1"/>
      </left>
      <right style="hair">
        <color auto="1"/>
      </right>
      <top style="thin">
        <color indexed="64"/>
      </top>
      <bottom/>
      <diagonal/>
    </border>
    <border>
      <left/>
      <right/>
      <top/>
      <bottom style="hair">
        <color indexed="64"/>
      </bottom>
      <diagonal/>
    </border>
    <border>
      <left/>
      <right style="thin">
        <color auto="1"/>
      </right>
      <top/>
      <bottom style="hair">
        <color indexed="64"/>
      </bottom>
      <diagonal/>
    </border>
    <border>
      <left/>
      <right/>
      <top style="thin">
        <color auto="1"/>
      </top>
      <bottom style="hair">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hair">
        <color auto="1"/>
      </right>
      <top style="thick">
        <color indexed="64"/>
      </top>
      <bottom style="thick">
        <color indexed="64"/>
      </bottom>
      <diagonal/>
    </border>
    <border>
      <left style="hair">
        <color auto="1"/>
      </left>
      <right style="hair">
        <color auto="1"/>
      </right>
      <top style="thick">
        <color indexed="64"/>
      </top>
      <bottom style="thick">
        <color indexed="64"/>
      </bottom>
      <diagonal/>
    </border>
    <border>
      <left style="hair">
        <color auto="1"/>
      </left>
      <right/>
      <top style="thick">
        <color indexed="64"/>
      </top>
      <bottom style="thick">
        <color indexed="64"/>
      </bottom>
      <diagonal/>
    </border>
    <border>
      <left style="hair">
        <color auto="1"/>
      </left>
      <right style="thick">
        <color indexed="64"/>
      </right>
      <top style="thick">
        <color indexed="64"/>
      </top>
      <bottom style="thick">
        <color indexed="64"/>
      </bottom>
      <diagonal/>
    </border>
    <border>
      <left style="thick">
        <color auto="1"/>
      </left>
      <right style="hair">
        <color auto="1"/>
      </right>
      <top style="thick">
        <color auto="1"/>
      </top>
      <bottom style="thin">
        <color auto="1"/>
      </bottom>
      <diagonal/>
    </border>
    <border>
      <left style="hair">
        <color auto="1"/>
      </left>
      <right style="hair">
        <color auto="1"/>
      </right>
      <top style="thick">
        <color auto="1"/>
      </top>
      <bottom style="thin">
        <color auto="1"/>
      </bottom>
      <diagonal/>
    </border>
    <border>
      <left style="thick">
        <color auto="1"/>
      </left>
      <right style="hair">
        <color auto="1"/>
      </right>
      <top style="thin">
        <color auto="1"/>
      </top>
      <bottom style="thick">
        <color auto="1"/>
      </bottom>
      <diagonal/>
    </border>
    <border>
      <left style="hair">
        <color auto="1"/>
      </left>
      <right style="hair">
        <color auto="1"/>
      </right>
      <top style="thin">
        <color auto="1"/>
      </top>
      <bottom style="thick">
        <color auto="1"/>
      </bottom>
      <diagonal/>
    </border>
    <border>
      <left style="hair">
        <color auto="1"/>
      </left>
      <right style="thick">
        <color auto="1"/>
      </right>
      <top style="thin">
        <color auto="1"/>
      </top>
      <bottom style="thick">
        <color auto="1"/>
      </bottom>
      <diagonal/>
    </border>
    <border>
      <left style="thick">
        <color auto="1"/>
      </left>
      <right/>
      <top style="thick">
        <color auto="1"/>
      </top>
      <bottom/>
      <diagonal/>
    </border>
    <border>
      <left style="hair">
        <color auto="1"/>
      </left>
      <right style="hair">
        <color auto="1"/>
      </right>
      <top style="thick">
        <color auto="1"/>
      </top>
      <bottom/>
      <diagonal/>
    </border>
    <border>
      <left/>
      <right style="thick">
        <color auto="1"/>
      </right>
      <top style="thick">
        <color auto="1"/>
      </top>
      <bottom/>
      <diagonal/>
    </border>
    <border>
      <left/>
      <right/>
      <top style="thick">
        <color auto="1"/>
      </top>
      <bottom/>
      <diagonal/>
    </border>
    <border>
      <left style="hair">
        <color auto="1"/>
      </left>
      <right style="thick">
        <color auto="1"/>
      </right>
      <top style="thick">
        <color auto="1"/>
      </top>
      <bottom style="thin">
        <color auto="1"/>
      </bottom>
      <diagonal/>
    </border>
    <border>
      <left style="thick">
        <color auto="1"/>
      </left>
      <right/>
      <top style="thin">
        <color indexed="64"/>
      </top>
      <bottom style="thin">
        <color indexed="64"/>
      </bottom>
      <diagonal/>
    </border>
    <border>
      <left/>
      <right/>
      <top/>
      <bottom style="thick">
        <color auto="1"/>
      </bottom>
      <diagonal/>
    </border>
    <border>
      <left/>
      <right style="thick">
        <color auto="1"/>
      </right>
      <top/>
      <bottom/>
      <diagonal/>
    </border>
    <border>
      <left/>
      <right style="thin">
        <color auto="1"/>
      </right>
      <top style="thick">
        <color indexed="64"/>
      </top>
      <bottom style="thick">
        <color indexed="64"/>
      </bottom>
      <diagonal/>
    </border>
    <border>
      <left/>
      <right style="thick">
        <color indexed="64"/>
      </right>
      <top style="thick">
        <color indexed="64"/>
      </top>
      <bottom style="thick">
        <color indexed="64"/>
      </bottom>
      <diagonal/>
    </border>
    <border>
      <left/>
      <right/>
      <top style="hair">
        <color indexed="64"/>
      </top>
      <bottom style="thin">
        <color indexed="64"/>
      </bottom>
      <diagonal/>
    </border>
    <border>
      <left/>
      <right style="thin">
        <color auto="1"/>
      </right>
      <top style="hair">
        <color indexed="64"/>
      </top>
      <bottom style="thin">
        <color indexed="64"/>
      </bottom>
      <diagonal/>
    </border>
    <border diagonalUp="1">
      <left style="thin">
        <color auto="1"/>
      </left>
      <right/>
      <top/>
      <bottom style="thin">
        <color indexed="64"/>
      </bottom>
      <diagonal style="thin">
        <color auto="1"/>
      </diagonal>
    </border>
    <border diagonalUp="1">
      <left/>
      <right/>
      <top/>
      <bottom style="thin">
        <color indexed="64"/>
      </bottom>
      <diagonal style="thin">
        <color auto="1"/>
      </diagonal>
    </border>
    <border diagonalUp="1">
      <left/>
      <right style="thin">
        <color auto="1"/>
      </right>
      <top/>
      <bottom style="thin">
        <color indexed="64"/>
      </bottom>
      <diagonal style="thin">
        <color auto="1"/>
      </diagonal>
    </border>
    <border>
      <left style="thin">
        <color auto="1"/>
      </left>
      <right/>
      <top style="hair">
        <color indexed="64"/>
      </top>
      <bottom style="thin">
        <color indexed="64"/>
      </bottom>
      <diagonal/>
    </border>
    <border diagonalUp="1">
      <left/>
      <right/>
      <top style="hair">
        <color indexed="64"/>
      </top>
      <bottom style="thin">
        <color indexed="64"/>
      </bottom>
      <diagonal style="thin">
        <color auto="1"/>
      </diagonal>
    </border>
    <border>
      <left style="thick">
        <color auto="1"/>
      </left>
      <right style="hair">
        <color auto="1"/>
      </right>
      <top style="thin">
        <color auto="1"/>
      </top>
      <bottom/>
      <diagonal/>
    </border>
    <border>
      <left style="thin">
        <color indexed="64"/>
      </left>
      <right/>
      <top style="thin">
        <color auto="1"/>
      </top>
      <bottom style="hair">
        <color indexed="64"/>
      </bottom>
      <diagonal/>
    </border>
    <border>
      <left/>
      <right style="thick">
        <color indexed="64"/>
      </right>
      <top style="thin">
        <color auto="1"/>
      </top>
      <bottom style="hair">
        <color indexed="64"/>
      </bottom>
      <diagonal/>
    </border>
    <border>
      <left/>
      <right style="thick">
        <color auto="1"/>
      </right>
      <top style="thin">
        <color auto="1"/>
      </top>
      <bottom style="thin">
        <color auto="1"/>
      </bottom>
      <diagonal/>
    </border>
    <border>
      <left/>
      <right style="thin">
        <color auto="1"/>
      </right>
      <top style="thin">
        <color auto="1"/>
      </top>
      <bottom style="hair">
        <color indexed="64"/>
      </bottom>
      <diagonal/>
    </border>
    <border diagonalUp="1">
      <left/>
      <right style="thin">
        <color auto="1"/>
      </right>
      <top style="hair">
        <color indexed="64"/>
      </top>
      <bottom style="thin">
        <color indexed="64"/>
      </bottom>
      <diagonal style="thin">
        <color auto="1"/>
      </diagonal>
    </border>
    <border>
      <left style="hair">
        <color auto="1"/>
      </left>
      <right/>
      <top style="thick">
        <color auto="1"/>
      </top>
      <bottom style="thin">
        <color auto="1"/>
      </bottom>
      <diagonal/>
    </border>
    <border>
      <left/>
      <right style="thick">
        <color indexed="64"/>
      </right>
      <top style="thin">
        <color indexed="64"/>
      </top>
      <bottom/>
      <diagonal/>
    </border>
    <border>
      <left/>
      <right style="hair">
        <color auto="1"/>
      </right>
      <top style="thin">
        <color indexed="64"/>
      </top>
      <bottom/>
      <diagonal/>
    </border>
    <border>
      <left style="hair">
        <color auto="1"/>
      </left>
      <right style="thick">
        <color auto="1"/>
      </right>
      <top style="thin">
        <color auto="1"/>
      </top>
      <bottom/>
      <diagonal/>
    </border>
    <border>
      <left style="thick">
        <color auto="1"/>
      </left>
      <right style="hair">
        <color auto="1"/>
      </right>
      <top/>
      <bottom style="thick">
        <color auto="1"/>
      </bottom>
      <diagonal/>
    </border>
    <border>
      <left style="hair">
        <color auto="1"/>
      </left>
      <right style="hair">
        <color auto="1"/>
      </right>
      <top/>
      <bottom style="thick">
        <color auto="1"/>
      </bottom>
      <diagonal/>
    </border>
    <border>
      <left style="hair">
        <color auto="1"/>
      </left>
      <right/>
      <top/>
      <bottom style="thick">
        <color auto="1"/>
      </bottom>
      <diagonal/>
    </border>
    <border>
      <left/>
      <right style="thin">
        <color auto="1"/>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auto="1"/>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thin">
        <color auto="1"/>
      </right>
      <top style="medium">
        <color auto="1"/>
      </top>
      <bottom style="double">
        <color indexed="64"/>
      </bottom>
      <diagonal/>
    </border>
    <border>
      <left style="thin">
        <color indexed="64"/>
      </left>
      <right/>
      <top/>
      <bottom style="medium">
        <color indexed="64"/>
      </bottom>
      <diagonal/>
    </border>
    <border>
      <left/>
      <right style="thin">
        <color auto="1"/>
      </right>
      <top/>
      <bottom style="medium">
        <color indexed="64"/>
      </bottom>
      <diagonal/>
    </border>
    <border>
      <left style="hair">
        <color auto="1"/>
      </left>
      <right/>
      <top style="medium">
        <color indexed="64"/>
      </top>
      <bottom style="medium">
        <color indexed="64"/>
      </bottom>
      <diagonal/>
    </border>
    <border>
      <left/>
      <right style="hair">
        <color auto="1"/>
      </right>
      <top style="medium">
        <color indexed="64"/>
      </top>
      <bottom style="medium">
        <color indexed="64"/>
      </bottom>
      <diagonal/>
    </border>
    <border>
      <left style="thick">
        <color auto="1"/>
      </left>
      <right/>
      <top/>
      <bottom/>
      <diagonal/>
    </border>
  </borders>
  <cellStyleXfs count="3">
    <xf numFmtId="0" fontId="0" fillId="0" borderId="0">
      <alignment vertical="center"/>
    </xf>
    <xf numFmtId="38" fontId="13" fillId="0" borderId="0" applyFont="0" applyFill="0" applyBorder="0" applyAlignment="0" applyProtection="0">
      <alignment vertical="center"/>
    </xf>
    <xf numFmtId="0" fontId="17" fillId="0" borderId="0"/>
  </cellStyleXfs>
  <cellXfs count="400">
    <xf numFmtId="0" fontId="0" fillId="0" borderId="0" xfId="0">
      <alignment vertical="center"/>
    </xf>
    <xf numFmtId="0" fontId="3" fillId="0" borderId="0" xfId="0" applyFont="1">
      <alignment vertical="center"/>
    </xf>
    <xf numFmtId="0" fontId="2" fillId="0" borderId="0" xfId="0" applyFont="1">
      <alignment vertical="center"/>
    </xf>
    <xf numFmtId="0" fontId="2" fillId="0" borderId="0" xfId="0" applyFont="1" applyBorder="1">
      <alignment vertical="center"/>
    </xf>
    <xf numFmtId="0" fontId="2" fillId="0" borderId="7" xfId="0" applyFont="1" applyBorder="1">
      <alignment vertical="center"/>
    </xf>
    <xf numFmtId="0" fontId="2" fillId="0" borderId="8" xfId="0" applyFont="1" applyBorder="1">
      <alignment vertical="center"/>
    </xf>
    <xf numFmtId="0" fontId="5" fillId="0" borderId="0" xfId="0" applyFont="1" applyAlignment="1">
      <alignment horizontal="centerContinuous" vertical="center"/>
    </xf>
    <xf numFmtId="0" fontId="5" fillId="0" borderId="0" xfId="0" applyFont="1">
      <alignment vertical="center"/>
    </xf>
    <xf numFmtId="0" fontId="2" fillId="0" borderId="0" xfId="0" applyFont="1" applyFill="1">
      <alignment vertical="center"/>
    </xf>
    <xf numFmtId="0" fontId="5" fillId="0" borderId="0" xfId="0" applyFont="1" applyFill="1">
      <alignment vertical="center"/>
    </xf>
    <xf numFmtId="0" fontId="18" fillId="0" borderId="0" xfId="2" applyFont="1" applyAlignment="1">
      <alignment vertical="center"/>
    </xf>
    <xf numFmtId="0" fontId="10" fillId="0" borderId="0" xfId="0" applyFont="1" applyAlignment="1" applyProtection="1">
      <alignment horizontal="centerContinuous" vertical="center"/>
    </xf>
    <xf numFmtId="0" fontId="4" fillId="0" borderId="0" xfId="0" applyFont="1" applyAlignment="1" applyProtection="1">
      <alignment horizontal="centerContinuous" vertical="center"/>
    </xf>
    <xf numFmtId="0" fontId="5" fillId="0" borderId="0" xfId="0" applyFont="1" applyAlignment="1" applyProtection="1">
      <alignment horizontal="centerContinuous" vertical="center"/>
    </xf>
    <xf numFmtId="0" fontId="5" fillId="0" borderId="0" xfId="0" applyFont="1" applyFill="1" applyAlignment="1" applyProtection="1">
      <alignment horizontal="centerContinuous" vertical="center"/>
    </xf>
    <xf numFmtId="0" fontId="5" fillId="0" borderId="0" xfId="0" applyFont="1" applyFill="1" applyAlignment="1" applyProtection="1">
      <alignment horizontal="center" vertical="center"/>
    </xf>
    <xf numFmtId="0" fontId="5" fillId="0" borderId="0" xfId="0" applyFont="1" applyFill="1" applyProtection="1">
      <alignment vertical="center"/>
    </xf>
    <xf numFmtId="0" fontId="11" fillId="0" borderId="0" xfId="0" applyFont="1" applyProtection="1">
      <alignment vertical="center"/>
    </xf>
    <xf numFmtId="0" fontId="9" fillId="0" borderId="0" xfId="0" applyFont="1" applyProtection="1">
      <alignment vertical="center"/>
    </xf>
    <xf numFmtId="0" fontId="2" fillId="0" borderId="0" xfId="0" applyFont="1" applyProtection="1">
      <alignment vertical="center"/>
    </xf>
    <xf numFmtId="0" fontId="2" fillId="0" borderId="0" xfId="0" applyFont="1" applyFill="1" applyProtection="1">
      <alignment vertical="center"/>
    </xf>
    <xf numFmtId="0" fontId="2" fillId="0" borderId="9" xfId="0" applyFont="1" applyFill="1" applyBorder="1" applyProtection="1">
      <alignment vertical="center"/>
    </xf>
    <xf numFmtId="0" fontId="2" fillId="0" borderId="10" xfId="0" applyFont="1" applyFill="1" applyBorder="1" applyProtection="1">
      <alignment vertical="center"/>
    </xf>
    <xf numFmtId="0" fontId="14" fillId="0" borderId="25" xfId="0" applyFont="1" applyFill="1" applyBorder="1" applyAlignment="1" applyProtection="1">
      <alignment horizontal="center" vertical="center"/>
    </xf>
    <xf numFmtId="0" fontId="14" fillId="0" borderId="34" xfId="0" applyFont="1" applyFill="1" applyBorder="1" applyAlignment="1" applyProtection="1">
      <alignment vertical="center" shrinkToFit="1"/>
    </xf>
    <xf numFmtId="0" fontId="14" fillId="0" borderId="35" xfId="0" applyFont="1" applyFill="1" applyBorder="1" applyAlignment="1" applyProtection="1">
      <alignment vertical="center" shrinkToFit="1"/>
    </xf>
    <xf numFmtId="0" fontId="14" fillId="0" borderId="36" xfId="0" applyFont="1" applyFill="1" applyBorder="1" applyAlignment="1" applyProtection="1">
      <alignment vertical="center" shrinkToFit="1"/>
    </xf>
    <xf numFmtId="0" fontId="2" fillId="0" borderId="9" xfId="0" applyFont="1" applyBorder="1" applyProtection="1">
      <alignment vertical="center"/>
    </xf>
    <xf numFmtId="0" fontId="2" fillId="0" borderId="10" xfId="0" applyFont="1" applyBorder="1" applyProtection="1">
      <alignment vertical="center"/>
    </xf>
    <xf numFmtId="0" fontId="2" fillId="0" borderId="0" xfId="0" applyFont="1" applyFill="1" applyBorder="1" applyProtection="1">
      <alignment vertical="center"/>
    </xf>
    <xf numFmtId="0" fontId="2" fillId="0" borderId="0" xfId="0" applyFont="1" applyBorder="1" applyProtection="1">
      <alignment vertical="center"/>
    </xf>
    <xf numFmtId="0" fontId="2" fillId="0" borderId="0" xfId="0" applyFont="1" applyBorder="1" applyAlignment="1" applyProtection="1">
      <alignment vertical="center"/>
    </xf>
    <xf numFmtId="0" fontId="2" fillId="0" borderId="7" xfId="0" applyFont="1" applyBorder="1" applyProtection="1">
      <alignment vertical="center"/>
    </xf>
    <xf numFmtId="0" fontId="2" fillId="0" borderId="1" xfId="0" applyFont="1" applyBorder="1" applyProtection="1">
      <alignment vertical="center"/>
    </xf>
    <xf numFmtId="0" fontId="2" fillId="0" borderId="2" xfId="0" applyFont="1" applyBorder="1" applyProtection="1">
      <alignment vertical="center"/>
    </xf>
    <xf numFmtId="0" fontId="2" fillId="0" borderId="3" xfId="0" applyFont="1" applyBorder="1" applyProtection="1">
      <alignment vertical="center"/>
    </xf>
    <xf numFmtId="0" fontId="2" fillId="0" borderId="4" xfId="0" applyFont="1" applyBorder="1" applyProtection="1">
      <alignment vertical="center"/>
    </xf>
    <xf numFmtId="0" fontId="2" fillId="0" borderId="5" xfId="0" applyFont="1" applyBorder="1" applyProtection="1">
      <alignment vertical="center"/>
    </xf>
    <xf numFmtId="0" fontId="2" fillId="0" borderId="6" xfId="0" applyFont="1" applyBorder="1" applyProtection="1">
      <alignment vertical="center"/>
    </xf>
    <xf numFmtId="0" fontId="2" fillId="0" borderId="8" xfId="0" applyFont="1" applyBorder="1" applyProtection="1">
      <alignment vertical="center"/>
    </xf>
    <xf numFmtId="0" fontId="9" fillId="0" borderId="0" xfId="0" applyFont="1" applyFill="1" applyBorder="1" applyAlignment="1" applyProtection="1">
      <alignment vertical="center"/>
    </xf>
    <xf numFmtId="0" fontId="0" fillId="0" borderId="52" xfId="0" applyBorder="1" applyAlignment="1">
      <alignment horizontal="center" vertical="center"/>
    </xf>
    <xf numFmtId="49" fontId="0" fillId="0" borderId="52" xfId="0" applyNumberFormat="1" applyBorder="1" applyAlignment="1">
      <alignment horizontal="center" vertical="center"/>
    </xf>
    <xf numFmtId="0" fontId="14" fillId="0" borderId="10" xfId="0" applyFont="1" applyFill="1" applyBorder="1" applyAlignment="1" applyProtection="1">
      <alignment vertical="center" shrinkToFit="1"/>
    </xf>
    <xf numFmtId="0" fontId="14" fillId="0" borderId="13" xfId="0" applyFont="1" applyFill="1" applyBorder="1" applyAlignment="1" applyProtection="1">
      <alignment vertical="center" shrinkToFit="1"/>
    </xf>
    <xf numFmtId="38" fontId="9" fillId="0" borderId="0" xfId="1" applyFont="1" applyFill="1" applyBorder="1" applyAlignment="1" applyProtection="1">
      <alignment vertical="center"/>
    </xf>
    <xf numFmtId="0" fontId="2" fillId="0" borderId="10" xfId="0" applyFont="1" applyBorder="1" applyAlignment="1" applyProtection="1">
      <alignment vertical="center"/>
    </xf>
    <xf numFmtId="38" fontId="9" fillId="0" borderId="0" xfId="1" applyFont="1" applyFill="1" applyBorder="1" applyAlignment="1" applyProtection="1">
      <alignment horizontal="center" vertical="center"/>
    </xf>
    <xf numFmtId="0" fontId="2" fillId="0" borderId="2" xfId="0" applyFont="1" applyBorder="1" applyAlignment="1" applyProtection="1">
      <alignment vertical="center"/>
    </xf>
    <xf numFmtId="0" fontId="14" fillId="0" borderId="60" xfId="0" applyFont="1" applyFill="1" applyBorder="1" applyAlignment="1" applyProtection="1">
      <alignment vertical="center" shrinkToFit="1"/>
    </xf>
    <xf numFmtId="0" fontId="14" fillId="0" borderId="61" xfId="0" applyFont="1" applyFill="1" applyBorder="1" applyAlignment="1" applyProtection="1">
      <alignment vertical="center" shrinkToFit="1"/>
    </xf>
    <xf numFmtId="0" fontId="14" fillId="0" borderId="62" xfId="0" applyFont="1" applyFill="1" applyBorder="1" applyAlignment="1" applyProtection="1">
      <alignment vertical="center" shrinkToFit="1"/>
    </xf>
    <xf numFmtId="0" fontId="14" fillId="0" borderId="63" xfId="0" applyFont="1" applyFill="1" applyBorder="1" applyAlignment="1" applyProtection="1">
      <alignment horizontal="center" vertical="center"/>
    </xf>
    <xf numFmtId="0" fontId="2" fillId="0" borderId="68" xfId="0" applyFont="1" applyFill="1" applyBorder="1" applyProtection="1">
      <alignment vertical="center"/>
    </xf>
    <xf numFmtId="0" fontId="2" fillId="0" borderId="71" xfId="0" applyFont="1" applyFill="1" applyBorder="1" applyProtection="1">
      <alignment vertical="center"/>
    </xf>
    <xf numFmtId="0" fontId="2" fillId="0" borderId="74" xfId="0" applyFont="1" applyFill="1" applyBorder="1" applyProtection="1">
      <alignment vertical="center"/>
    </xf>
    <xf numFmtId="0" fontId="2" fillId="0" borderId="0" xfId="0" applyFont="1" applyFill="1" applyBorder="1" applyAlignment="1" applyProtection="1">
      <alignment vertical="center"/>
    </xf>
    <xf numFmtId="0" fontId="10" fillId="0" borderId="0" xfId="0" applyFont="1" applyAlignment="1" applyProtection="1">
      <alignment horizontal="center" vertical="center"/>
    </xf>
    <xf numFmtId="0" fontId="2" fillId="0" borderId="0" xfId="0" applyFont="1" applyAlignment="1" applyProtection="1">
      <alignment horizontal="right" vertical="center"/>
    </xf>
    <xf numFmtId="0" fontId="2" fillId="0" borderId="0" xfId="0" applyFont="1" applyAlignment="1" applyProtection="1">
      <alignment vertical="center"/>
    </xf>
    <xf numFmtId="0" fontId="8" fillId="0" borderId="0" xfId="0" applyFont="1" applyBorder="1" applyAlignment="1" applyProtection="1">
      <alignment vertical="center"/>
    </xf>
    <xf numFmtId="0" fontId="12" fillId="0" borderId="0" xfId="0" applyFont="1" applyBorder="1" applyAlignment="1" applyProtection="1">
      <alignment vertical="center"/>
    </xf>
    <xf numFmtId="0" fontId="8" fillId="0" borderId="10" xfId="0" applyFont="1" applyBorder="1" applyAlignment="1" applyProtection="1">
      <alignment vertical="center"/>
    </xf>
    <xf numFmtId="0" fontId="2" fillId="0" borderId="64" xfId="0" applyFont="1" applyFill="1" applyBorder="1" applyAlignment="1" applyProtection="1">
      <alignment horizontal="center" vertical="center"/>
      <protection locked="0"/>
    </xf>
    <xf numFmtId="0" fontId="2" fillId="0" borderId="69" xfId="0" applyFont="1" applyFill="1" applyBorder="1" applyAlignment="1" applyProtection="1">
      <alignment horizontal="center" vertical="center"/>
      <protection locked="0"/>
    </xf>
    <xf numFmtId="0" fontId="2" fillId="0" borderId="70" xfId="0" applyFont="1" applyFill="1" applyBorder="1" applyAlignment="1" applyProtection="1">
      <alignment horizontal="center" vertical="center"/>
      <protection locked="0"/>
    </xf>
    <xf numFmtId="0" fontId="23" fillId="0" borderId="65" xfId="0" applyFont="1" applyFill="1" applyBorder="1" applyAlignment="1" applyProtection="1">
      <alignment horizontal="center" vertical="center"/>
      <protection locked="0"/>
    </xf>
    <xf numFmtId="0" fontId="23" fillId="0" borderId="66" xfId="0" applyFont="1" applyFill="1" applyBorder="1" applyAlignment="1" applyProtection="1">
      <alignment horizontal="center" vertical="center"/>
      <protection locked="0"/>
    </xf>
    <xf numFmtId="0" fontId="23" fillId="0" borderId="67" xfId="0" applyFont="1" applyFill="1" applyBorder="1" applyAlignment="1" applyProtection="1">
      <alignment horizontal="center" vertical="center"/>
      <protection locked="0"/>
    </xf>
    <xf numFmtId="0" fontId="2" fillId="0" borderId="63"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30" xfId="0" applyFont="1" applyFill="1" applyBorder="1" applyAlignment="1" applyProtection="1">
      <alignment horizontal="center" vertical="center"/>
    </xf>
    <xf numFmtId="0" fontId="2" fillId="0" borderId="31"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21" fillId="0" borderId="3" xfId="0" applyFont="1" applyBorder="1" applyAlignment="1">
      <alignment horizontal="center" vertical="center"/>
    </xf>
    <xf numFmtId="0" fontId="21" fillId="0" borderId="8" xfId="0" applyFont="1" applyBorder="1" applyAlignment="1">
      <alignment horizontal="center" vertical="center"/>
    </xf>
    <xf numFmtId="49" fontId="0" fillId="0" borderId="0" xfId="0" applyNumberFormat="1">
      <alignment vertical="center"/>
    </xf>
    <xf numFmtId="0" fontId="2" fillId="0" borderId="0" xfId="0" applyFont="1" applyFill="1" applyBorder="1" applyAlignment="1" applyProtection="1">
      <alignment vertical="center" shrinkToFit="1"/>
    </xf>
    <xf numFmtId="9" fontId="2" fillId="0" borderId="0" xfId="0" applyNumberFormat="1" applyFont="1" applyFill="1" applyBorder="1" applyAlignment="1" applyProtection="1">
      <alignment horizontal="center" vertical="center"/>
    </xf>
    <xf numFmtId="9" fontId="9" fillId="0" borderId="0" xfId="0" applyNumberFormat="1" applyFont="1" applyFill="1" applyBorder="1" applyAlignment="1" applyProtection="1">
      <alignment horizontal="center" vertical="center"/>
    </xf>
    <xf numFmtId="0" fontId="2" fillId="0" borderId="11" xfId="0" applyFont="1" applyBorder="1" applyAlignment="1" applyProtection="1">
      <alignment vertical="center"/>
    </xf>
    <xf numFmtId="0" fontId="2" fillId="0" borderId="14" xfId="0" applyFont="1" applyFill="1" applyBorder="1" applyAlignment="1" applyProtection="1">
      <alignment vertical="center"/>
    </xf>
    <xf numFmtId="0" fontId="2" fillId="0" borderId="10" xfId="0" applyFont="1" applyFill="1" applyBorder="1" applyAlignment="1" applyProtection="1">
      <alignment vertical="center"/>
    </xf>
    <xf numFmtId="0" fontId="2" fillId="0" borderId="11" xfId="0" applyFont="1" applyFill="1" applyBorder="1" applyAlignment="1" applyProtection="1">
      <alignment vertical="center"/>
    </xf>
    <xf numFmtId="0" fontId="8" fillId="0" borderId="2" xfId="0" applyFont="1" applyBorder="1" applyAlignment="1" applyProtection="1">
      <alignment vertical="center"/>
    </xf>
    <xf numFmtId="0" fontId="2" fillId="0" borderId="91" xfId="0" applyFont="1" applyFill="1" applyBorder="1" applyAlignment="1" applyProtection="1">
      <alignment horizontal="center" vertical="center"/>
      <protection locked="0"/>
    </xf>
    <xf numFmtId="0" fontId="10" fillId="0" borderId="0" xfId="0" applyFont="1" applyAlignment="1" applyProtection="1">
      <alignment horizontal="center" vertical="center"/>
    </xf>
    <xf numFmtId="0" fontId="2" fillId="0" borderId="72" xfId="0" applyFont="1" applyFill="1" applyBorder="1" applyAlignment="1" applyProtection="1">
      <alignment horizontal="center" vertical="center"/>
      <protection locked="0"/>
    </xf>
    <xf numFmtId="0" fontId="2" fillId="0" borderId="0" xfId="0" applyFont="1" applyAlignment="1" applyProtection="1">
      <alignment vertical="center" shrinkToFit="1"/>
    </xf>
    <xf numFmtId="0" fontId="6" fillId="0" borderId="4" xfId="0" applyFont="1" applyBorder="1" applyAlignment="1" applyProtection="1">
      <alignment vertical="center" shrinkToFit="1"/>
    </xf>
    <xf numFmtId="0" fontId="0" fillId="0" borderId="22" xfId="0" applyBorder="1" applyAlignment="1">
      <alignment horizontal="center" vertical="center"/>
    </xf>
    <xf numFmtId="49" fontId="0" fillId="0" borderId="22" xfId="0" applyNumberFormat="1" applyBorder="1" applyAlignment="1">
      <alignment horizontal="center" vertical="center"/>
    </xf>
    <xf numFmtId="49" fontId="0" fillId="0" borderId="20" xfId="0" applyNumberFormat="1" applyBorder="1" applyAlignment="1">
      <alignment horizontal="center" vertical="center"/>
    </xf>
    <xf numFmtId="0" fontId="0" fillId="0" borderId="21" xfId="0" applyBorder="1" applyAlignment="1">
      <alignment horizontal="center" vertical="center"/>
    </xf>
    <xf numFmtId="49" fontId="0" fillId="0" borderId="21" xfId="0" applyNumberFormat="1" applyBorder="1" applyAlignment="1">
      <alignment horizontal="center" vertical="center"/>
    </xf>
    <xf numFmtId="0" fontId="2" fillId="0" borderId="63" xfId="0" applyFont="1" applyFill="1" applyBorder="1" applyAlignment="1" applyProtection="1">
      <alignment horizontal="center" vertical="center"/>
    </xf>
    <xf numFmtId="0" fontId="2" fillId="0" borderId="64" xfId="0" applyFont="1" applyFill="1" applyBorder="1" applyAlignment="1" applyProtection="1">
      <alignment horizontal="center" vertical="center"/>
    </xf>
    <xf numFmtId="0" fontId="2" fillId="0" borderId="91" xfId="0" applyFont="1" applyFill="1" applyBorder="1" applyAlignment="1" applyProtection="1">
      <alignment horizontal="center" vertical="center"/>
    </xf>
    <xf numFmtId="0" fontId="2" fillId="0" borderId="72" xfId="0" applyFont="1" applyFill="1" applyBorder="1" applyAlignment="1" applyProtection="1">
      <alignment horizontal="center" vertical="center"/>
    </xf>
    <xf numFmtId="0" fontId="14" fillId="0" borderId="67" xfId="0" applyFont="1" applyFill="1" applyBorder="1" applyAlignment="1" applyProtection="1">
      <alignment vertical="center" shrinkToFit="1"/>
    </xf>
    <xf numFmtId="0" fontId="2" fillId="0" borderId="85" xfId="0" applyFont="1" applyFill="1" applyBorder="1" applyAlignment="1" applyProtection="1">
      <alignment horizontal="center" vertical="center"/>
      <protection locked="0"/>
    </xf>
    <xf numFmtId="0" fontId="2" fillId="0" borderId="53" xfId="0" applyFont="1" applyFill="1" applyBorder="1" applyAlignment="1" applyProtection="1">
      <alignment horizontal="center" vertical="center"/>
      <protection locked="0"/>
    </xf>
    <xf numFmtId="0" fontId="2" fillId="0" borderId="95" xfId="0" applyFont="1" applyFill="1" applyBorder="1" applyAlignment="1" applyProtection="1">
      <alignment horizontal="center" vertical="center"/>
      <protection locked="0"/>
    </xf>
    <xf numFmtId="0" fontId="2" fillId="0" borderId="96" xfId="0" applyFont="1" applyFill="1" applyBorder="1" applyAlignment="1" applyProtection="1">
      <alignment horizontal="center" vertical="center"/>
      <protection locked="0"/>
    </xf>
    <xf numFmtId="0" fontId="2" fillId="0" borderId="97"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1" xfId="0" applyFont="1" applyBorder="1" applyAlignment="1" applyProtection="1">
      <alignment horizontal="center" vertical="center"/>
    </xf>
    <xf numFmtId="0" fontId="2" fillId="0" borderId="0" xfId="0" applyFont="1" applyAlignment="1" applyProtection="1">
      <alignment vertical="center" shrinkToFit="1"/>
    </xf>
    <xf numFmtId="0" fontId="2" fillId="0" borderId="0" xfId="0" applyFont="1" applyAlignment="1" applyProtection="1">
      <alignment vertical="center"/>
    </xf>
    <xf numFmtId="0" fontId="10" fillId="0" borderId="0" xfId="0" applyFont="1" applyFill="1" applyAlignment="1" applyProtection="1">
      <alignment horizontal="center" vertical="center"/>
    </xf>
    <xf numFmtId="0" fontId="27" fillId="0" borderId="0" xfId="0" applyFont="1">
      <alignment vertical="center"/>
    </xf>
    <xf numFmtId="0" fontId="2" fillId="0" borderId="68" xfId="0" applyFont="1" applyFill="1" applyBorder="1" applyAlignment="1" applyProtection="1">
      <alignment horizontal="center" vertical="center"/>
    </xf>
    <xf numFmtId="0" fontId="2" fillId="0" borderId="71" xfId="0" applyFont="1" applyFill="1" applyBorder="1" applyAlignment="1" applyProtection="1">
      <alignment horizontal="center" vertical="center"/>
    </xf>
    <xf numFmtId="9" fontId="2" fillId="0" borderId="2" xfId="0" applyNumberFormat="1" applyFont="1" applyFill="1" applyBorder="1" applyAlignment="1" applyProtection="1">
      <alignment horizontal="center" vertical="center"/>
    </xf>
    <xf numFmtId="9" fontId="9" fillId="0" borderId="0" xfId="0" applyNumberFormat="1" applyFont="1" applyBorder="1" applyAlignment="1" applyProtection="1">
      <alignment horizontal="center" vertical="center"/>
    </xf>
    <xf numFmtId="0" fontId="2" fillId="0" borderId="85"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53" xfId="0" applyFont="1" applyFill="1" applyBorder="1" applyAlignment="1" applyProtection="1">
      <alignment vertical="center" shrinkToFit="1"/>
    </xf>
    <xf numFmtId="0" fontId="2" fillId="0" borderId="94" xfId="0" applyFont="1" applyFill="1" applyBorder="1" applyAlignment="1" applyProtection="1">
      <alignment vertical="center" shrinkToFit="1"/>
    </xf>
    <xf numFmtId="0" fontId="2" fillId="0" borderId="95" xfId="0" applyFont="1" applyFill="1" applyBorder="1" applyAlignment="1" applyProtection="1">
      <alignment horizontal="center" vertical="center"/>
    </xf>
    <xf numFmtId="0" fontId="2" fillId="0" borderId="96" xfId="0" applyFont="1" applyFill="1" applyBorder="1" applyAlignment="1" applyProtection="1">
      <alignment horizontal="center" vertical="center"/>
    </xf>
    <xf numFmtId="0" fontId="2" fillId="0" borderId="97" xfId="0" applyFont="1" applyFill="1" applyBorder="1" applyAlignment="1" applyProtection="1">
      <alignment horizontal="center" vertical="center"/>
    </xf>
    <xf numFmtId="0" fontId="2" fillId="0" borderId="15" xfId="0" applyFont="1" applyBorder="1" applyProtection="1">
      <alignment vertical="center"/>
    </xf>
    <xf numFmtId="0" fontId="2" fillId="0" borderId="28" xfId="0" applyFont="1" applyFill="1" applyBorder="1" applyAlignment="1" applyProtection="1">
      <alignment horizontal="center" vertical="center"/>
      <protection locked="0"/>
    </xf>
    <xf numFmtId="0" fontId="2" fillId="0" borderId="94" xfId="0" applyFont="1" applyFill="1" applyBorder="1" applyAlignment="1" applyProtection="1">
      <alignment horizontal="center" vertical="center" shrinkToFit="1"/>
      <protection locked="0"/>
    </xf>
    <xf numFmtId="0" fontId="2" fillId="0" borderId="53" xfId="0" applyFont="1" applyFill="1" applyBorder="1" applyAlignment="1" applyProtection="1">
      <alignment horizontal="center" vertical="center" shrinkToFit="1"/>
      <protection locked="0"/>
    </xf>
    <xf numFmtId="2" fontId="2" fillId="0" borderId="0" xfId="0" applyNumberFormat="1" applyFont="1">
      <alignment vertical="center"/>
    </xf>
    <xf numFmtId="177" fontId="2" fillId="0" borderId="0" xfId="0" applyNumberFormat="1" applyFont="1">
      <alignment vertical="center"/>
    </xf>
    <xf numFmtId="0" fontId="2" fillId="0" borderId="0" xfId="0" applyFont="1" applyBorder="1" applyAlignment="1" applyProtection="1">
      <alignment horizontal="center" vertical="center"/>
    </xf>
    <xf numFmtId="0" fontId="6" fillId="0" borderId="0" xfId="0" applyFont="1" applyBorder="1" applyAlignment="1" applyProtection="1">
      <alignment vertical="center"/>
    </xf>
    <xf numFmtId="0" fontId="6" fillId="0" borderId="0" xfId="0" applyFont="1" applyFill="1" applyBorder="1" applyProtection="1">
      <alignment vertical="center"/>
    </xf>
    <xf numFmtId="0" fontId="7" fillId="0" borderId="0" xfId="0" applyFont="1" applyBorder="1" applyProtection="1">
      <alignment vertical="center"/>
    </xf>
    <xf numFmtId="0" fontId="2" fillId="0" borderId="0" xfId="0" applyFont="1" applyBorder="1" applyAlignment="1" applyProtection="1">
      <alignment horizontal="centerContinuous" vertical="center"/>
    </xf>
    <xf numFmtId="0" fontId="2" fillId="0" borderId="16" xfId="0" applyFont="1" applyFill="1" applyBorder="1" applyAlignment="1" applyProtection="1">
      <alignment horizontal="center" vertical="center"/>
    </xf>
    <xf numFmtId="38" fontId="2" fillId="0" borderId="57" xfId="1" applyFont="1" applyFill="1" applyBorder="1" applyAlignment="1" applyProtection="1">
      <alignment vertical="center"/>
    </xf>
    <xf numFmtId="38" fontId="2" fillId="0" borderId="58" xfId="1" applyFont="1" applyFill="1" applyBorder="1" applyAlignment="1" applyProtection="1">
      <alignment vertical="center"/>
    </xf>
    <xf numFmtId="38" fontId="2" fillId="0" borderId="76" xfId="1" applyFont="1" applyFill="1" applyBorder="1" applyAlignment="1" applyProtection="1">
      <alignment vertical="center"/>
    </xf>
    <xf numFmtId="0" fontId="2" fillId="0" borderId="0" xfId="0" applyFont="1" applyBorder="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center" vertical="center"/>
    </xf>
    <xf numFmtId="0" fontId="2" fillId="0" borderId="20" xfId="0" applyFont="1" applyFill="1" applyBorder="1" applyAlignment="1" applyProtection="1">
      <alignment horizontal="center" vertical="center"/>
    </xf>
    <xf numFmtId="0" fontId="8" fillId="0" borderId="83" xfId="0" applyFont="1" applyBorder="1" applyAlignment="1" applyProtection="1">
      <alignment vertical="center"/>
    </xf>
    <xf numFmtId="0" fontId="8" fillId="0" borderId="78" xfId="0" applyFont="1" applyBorder="1" applyAlignment="1" applyProtection="1">
      <alignment vertical="center"/>
    </xf>
    <xf numFmtId="0" fontId="8" fillId="0" borderId="79" xfId="0" applyFont="1" applyBorder="1" applyAlignment="1" applyProtection="1">
      <alignment vertical="center"/>
    </xf>
    <xf numFmtId="0" fontId="28" fillId="0" borderId="1" xfId="0" applyFont="1" applyBorder="1" applyAlignment="1" applyProtection="1">
      <alignment horizontal="center" vertical="center"/>
    </xf>
    <xf numFmtId="0" fontId="28" fillId="0" borderId="2" xfId="0" applyFont="1" applyBorder="1" applyAlignment="1" applyProtection="1">
      <alignment horizontal="center" vertical="center"/>
    </xf>
    <xf numFmtId="0" fontId="28" fillId="0" borderId="3" xfId="0" applyFont="1" applyBorder="1" applyAlignment="1" applyProtection="1">
      <alignment horizontal="center" vertical="center"/>
    </xf>
    <xf numFmtId="0" fontId="28" fillId="0" borderId="1" xfId="0" applyFont="1" applyBorder="1" applyAlignment="1" applyProtection="1">
      <alignment horizontal="center" vertical="center" wrapText="1"/>
    </xf>
    <xf numFmtId="0" fontId="2" fillId="0" borderId="9" xfId="0" applyFont="1" applyBorder="1" applyAlignment="1" applyProtection="1">
      <alignment horizontal="center" vertical="center" shrinkToFit="1"/>
    </xf>
    <xf numFmtId="0" fontId="2" fillId="0" borderId="10" xfId="0" applyFont="1" applyBorder="1" applyAlignment="1" applyProtection="1">
      <alignment horizontal="center" vertical="center" shrinkToFit="1"/>
    </xf>
    <xf numFmtId="0" fontId="2" fillId="0" borderId="11" xfId="0" applyFont="1" applyBorder="1" applyAlignment="1" applyProtection="1">
      <alignment horizontal="center" vertical="center" shrinkToFit="1"/>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11" xfId="0" applyFont="1" applyFill="1" applyBorder="1" applyAlignment="1" applyProtection="1">
      <alignment horizontal="center" vertical="center"/>
    </xf>
    <xf numFmtId="0" fontId="2" fillId="0" borderId="112" xfId="0" applyFont="1" applyFill="1" applyBorder="1" applyAlignment="1" applyProtection="1">
      <alignment horizontal="center" vertical="center"/>
    </xf>
    <xf numFmtId="0" fontId="2" fillId="0" borderId="0" xfId="0" applyFont="1" applyAlignment="1" applyProtection="1">
      <alignment horizontal="center" vertical="center" shrinkToFit="1"/>
    </xf>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93" xfId="0" applyFont="1" applyFill="1" applyBorder="1" applyAlignment="1" applyProtection="1">
      <alignment horizontal="center" vertical="center"/>
    </xf>
    <xf numFmtId="0" fontId="2" fillId="0" borderId="73"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73" xfId="0" applyFont="1" applyFill="1" applyBorder="1" applyAlignment="1" applyProtection="1">
      <alignment horizontal="left" vertical="center" shrinkToFit="1"/>
    </xf>
    <xf numFmtId="0" fontId="2" fillId="0" borderId="10" xfId="0" applyFont="1" applyFill="1" applyBorder="1" applyAlignment="1" applyProtection="1">
      <alignment horizontal="left" vertical="center" shrinkToFit="1"/>
    </xf>
    <xf numFmtId="0" fontId="2" fillId="0" borderId="2" xfId="0" applyFont="1" applyFill="1" applyBorder="1" applyAlignment="1" applyProtection="1">
      <alignment horizontal="left" vertical="center" shrinkToFit="1"/>
    </xf>
    <xf numFmtId="0" fontId="2" fillId="0" borderId="92" xfId="0" applyFont="1" applyFill="1" applyBorder="1" applyAlignment="1" applyProtection="1">
      <alignment horizontal="left" vertical="center" shrinkToFit="1"/>
    </xf>
    <xf numFmtId="0" fontId="2" fillId="0" borderId="9" xfId="0" applyFont="1" applyBorder="1" applyAlignment="1" applyProtection="1">
      <alignment vertical="center"/>
    </xf>
    <xf numFmtId="0" fontId="2" fillId="0" borderId="10" xfId="0" applyFont="1" applyBorder="1" applyAlignment="1" applyProtection="1">
      <alignment vertical="center"/>
    </xf>
    <xf numFmtId="0" fontId="2" fillId="0" borderId="11" xfId="0" applyFont="1" applyBorder="1" applyAlignment="1" applyProtection="1">
      <alignment vertical="center"/>
    </xf>
    <xf numFmtId="42" fontId="2" fillId="3" borderId="9" xfId="0" applyNumberFormat="1" applyFont="1" applyFill="1" applyBorder="1" applyProtection="1">
      <alignment vertical="center"/>
    </xf>
    <xf numFmtId="42" fontId="2" fillId="3" borderId="10" xfId="0" applyNumberFormat="1" applyFont="1" applyFill="1" applyBorder="1" applyProtection="1">
      <alignment vertical="center"/>
    </xf>
    <xf numFmtId="42" fontId="2" fillId="3" borderId="11" xfId="0" applyNumberFormat="1" applyFont="1" applyFill="1" applyBorder="1" applyProtection="1">
      <alignment vertical="center"/>
    </xf>
    <xf numFmtId="0" fontId="2" fillId="0" borderId="0" xfId="0" applyFont="1" applyAlignment="1" applyProtection="1">
      <alignment vertical="center"/>
    </xf>
    <xf numFmtId="0" fontId="8" fillId="0" borderId="101" xfId="0" applyFont="1" applyBorder="1" applyAlignment="1" applyProtection="1">
      <alignment vertical="center"/>
    </xf>
    <xf numFmtId="0" fontId="8" fillId="0" borderId="102" xfId="0" applyFont="1" applyBorder="1" applyAlignment="1" applyProtection="1">
      <alignment vertical="center"/>
    </xf>
    <xf numFmtId="0" fontId="8" fillId="0" borderId="103" xfId="0" applyFont="1" applyBorder="1" applyAlignment="1" applyProtection="1">
      <alignment vertical="center"/>
    </xf>
    <xf numFmtId="38" fontId="2" fillId="4" borderId="27" xfId="1" applyFont="1" applyFill="1" applyBorder="1" applyAlignment="1" applyProtection="1">
      <alignment vertical="center"/>
    </xf>
    <xf numFmtId="38" fontId="2" fillId="4" borderId="98" xfId="1" applyFont="1" applyFill="1" applyBorder="1" applyAlignment="1" applyProtection="1">
      <alignment vertical="center"/>
    </xf>
    <xf numFmtId="38" fontId="2" fillId="4" borderId="99" xfId="1" applyFont="1" applyFill="1" applyBorder="1" applyAlignment="1" applyProtection="1">
      <alignment vertical="center"/>
    </xf>
    <xf numFmtId="38" fontId="2" fillId="0" borderId="77" xfId="1" applyFont="1" applyFill="1" applyBorder="1" applyAlignment="1" applyProtection="1">
      <alignment vertical="center"/>
    </xf>
    <xf numFmtId="38" fontId="2" fillId="4" borderId="54" xfId="1" applyFont="1" applyFill="1" applyBorder="1" applyAlignment="1" applyProtection="1">
      <alignment vertical="center"/>
    </xf>
    <xf numFmtId="38" fontId="2" fillId="4" borderId="55" xfId="1" applyFont="1" applyFill="1" applyBorder="1" applyAlignment="1" applyProtection="1">
      <alignment vertical="center"/>
    </xf>
    <xf numFmtId="38" fontId="2" fillId="4" borderId="4" xfId="1" applyFont="1" applyFill="1" applyBorder="1" applyAlignment="1" applyProtection="1">
      <alignment vertical="center"/>
    </xf>
    <xf numFmtId="38" fontId="2" fillId="4" borderId="0" xfId="1" applyFont="1" applyFill="1" applyBorder="1" applyAlignment="1" applyProtection="1">
      <alignment vertical="center"/>
    </xf>
    <xf numFmtId="38" fontId="2" fillId="4" borderId="5" xfId="1" applyFont="1" applyFill="1" applyBorder="1" applyAlignment="1" applyProtection="1">
      <alignment vertical="center"/>
    </xf>
    <xf numFmtId="38" fontId="2" fillId="4" borderId="104" xfId="1" applyFont="1" applyFill="1" applyBorder="1" applyAlignment="1" applyProtection="1">
      <alignment vertical="center"/>
    </xf>
    <xf numFmtId="38" fontId="2" fillId="4" borderId="102" xfId="1" applyFont="1" applyFill="1" applyBorder="1" applyAlignment="1" applyProtection="1">
      <alignment vertical="center"/>
    </xf>
    <xf numFmtId="38" fontId="2" fillId="4" borderId="103" xfId="1" applyFont="1" applyFill="1" applyBorder="1" applyAlignment="1" applyProtection="1">
      <alignment vertical="center"/>
    </xf>
    <xf numFmtId="38" fontId="2" fillId="4" borderId="109" xfId="1" applyFont="1" applyFill="1" applyBorder="1" applyAlignment="1" applyProtection="1">
      <alignment vertical="center"/>
    </xf>
    <xf numFmtId="38" fontId="2" fillId="4" borderId="24" xfId="1" applyFont="1" applyFill="1" applyBorder="1" applyAlignment="1" applyProtection="1">
      <alignment vertical="center"/>
    </xf>
    <xf numFmtId="38" fontId="2" fillId="4" borderId="110" xfId="1" applyFont="1" applyFill="1" applyBorder="1" applyAlignment="1" applyProtection="1">
      <alignment vertical="center"/>
    </xf>
    <xf numFmtId="0" fontId="8" fillId="0" borderId="86" xfId="0" applyFont="1" applyBorder="1" applyAlignment="1" applyProtection="1">
      <alignment vertical="center"/>
    </xf>
    <xf numFmtId="0" fontId="8" fillId="0" borderId="56" xfId="0" applyFont="1" applyBorder="1" applyAlignment="1" applyProtection="1">
      <alignment vertical="center"/>
    </xf>
    <xf numFmtId="0" fontId="8" fillId="0" borderId="87" xfId="0" applyFont="1" applyBorder="1" applyAlignment="1" applyProtection="1">
      <alignment vertical="center"/>
    </xf>
    <xf numFmtId="0" fontId="8" fillId="0" borderId="106" xfId="0" applyFont="1" applyBorder="1" applyAlignment="1" applyProtection="1">
      <alignment vertical="center"/>
    </xf>
    <xf numFmtId="0" fontId="8" fillId="0" borderId="107" xfId="0" applyFont="1" applyBorder="1" applyAlignment="1" applyProtection="1">
      <alignment vertical="center"/>
    </xf>
    <xf numFmtId="0" fontId="8" fillId="0" borderId="108" xfId="0" applyFont="1" applyBorder="1" applyAlignment="1" applyProtection="1">
      <alignment vertical="center"/>
    </xf>
    <xf numFmtId="42" fontId="2" fillId="3" borderId="1" xfId="0" applyNumberFormat="1" applyFont="1" applyFill="1" applyBorder="1" applyProtection="1">
      <alignment vertical="center"/>
    </xf>
    <xf numFmtId="42" fontId="2" fillId="3" borderId="2" xfId="0" applyNumberFormat="1" applyFont="1" applyFill="1" applyBorder="1" applyProtection="1">
      <alignment vertical="center"/>
    </xf>
    <xf numFmtId="0" fontId="2" fillId="0" borderId="88" xfId="0" applyFont="1" applyBorder="1" applyAlignment="1" applyProtection="1">
      <alignment vertical="center"/>
    </xf>
    <xf numFmtId="9" fontId="9" fillId="0" borderId="57" xfId="0" applyNumberFormat="1" applyFont="1" applyBorder="1" applyAlignment="1" applyProtection="1">
      <alignment horizontal="center" vertical="center"/>
    </xf>
    <xf numFmtId="9" fontId="9" fillId="0" borderId="58" xfId="0" applyNumberFormat="1" applyFont="1" applyBorder="1" applyAlignment="1" applyProtection="1">
      <alignment horizontal="center" vertical="center"/>
    </xf>
    <xf numFmtId="9" fontId="9" fillId="0" borderId="77" xfId="0" applyNumberFormat="1" applyFont="1" applyBorder="1" applyAlignment="1" applyProtection="1">
      <alignment horizontal="center" vertical="center"/>
    </xf>
    <xf numFmtId="0" fontId="2" fillId="0" borderId="9" xfId="0" applyFont="1" applyBorder="1" applyAlignment="1" applyProtection="1">
      <alignment vertical="center" shrinkToFit="1"/>
    </xf>
    <xf numFmtId="0" fontId="2" fillId="0" borderId="10" xfId="0" applyFont="1" applyBorder="1" applyAlignment="1" applyProtection="1">
      <alignment vertical="center" shrinkToFit="1"/>
    </xf>
    <xf numFmtId="0" fontId="2" fillId="0" borderId="11" xfId="0" applyFont="1" applyBorder="1" applyAlignment="1" applyProtection="1">
      <alignment vertical="center" shrinkToFit="1"/>
    </xf>
    <xf numFmtId="49" fontId="2" fillId="0" borderId="1" xfId="0" applyNumberFormat="1" applyFont="1" applyBorder="1" applyAlignment="1" applyProtection="1">
      <alignment vertical="center" shrinkToFit="1"/>
      <protection locked="0"/>
    </xf>
    <xf numFmtId="49" fontId="2" fillId="0" borderId="2" xfId="0" applyNumberFormat="1" applyFont="1" applyBorder="1" applyAlignment="1" applyProtection="1">
      <alignment vertical="center" shrinkToFit="1"/>
      <protection locked="0"/>
    </xf>
    <xf numFmtId="49" fontId="2" fillId="0" borderId="3" xfId="0" applyNumberFormat="1" applyFont="1" applyBorder="1" applyAlignment="1" applyProtection="1">
      <alignment vertical="center" shrinkToFit="1"/>
      <protection locked="0"/>
    </xf>
    <xf numFmtId="0" fontId="2" fillId="0" borderId="0" xfId="0" applyFont="1" applyBorder="1" applyAlignment="1" applyProtection="1">
      <alignment horizontal="center" vertical="center"/>
    </xf>
    <xf numFmtId="0" fontId="2" fillId="0" borderId="57" xfId="0" applyFont="1" applyFill="1" applyBorder="1" applyAlignment="1" applyProtection="1">
      <alignment horizontal="center" vertical="center"/>
      <protection locked="0"/>
    </xf>
    <xf numFmtId="0" fontId="2" fillId="0" borderId="58" xfId="0" applyFont="1" applyFill="1" applyBorder="1" applyAlignment="1" applyProtection="1">
      <alignment horizontal="center" vertical="center"/>
      <protection locked="0"/>
    </xf>
    <xf numFmtId="0" fontId="2" fillId="0" borderId="59" xfId="0" applyFont="1" applyFill="1" applyBorder="1" applyAlignment="1" applyProtection="1">
      <alignment horizontal="center" vertical="center"/>
      <protection locked="0"/>
    </xf>
    <xf numFmtId="0" fontId="2" fillId="0" borderId="35" xfId="0"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42" fontId="2" fillId="3" borderId="1" xfId="0" applyNumberFormat="1" applyFont="1" applyFill="1" applyBorder="1">
      <alignment vertical="center"/>
    </xf>
    <xf numFmtId="42" fontId="2" fillId="3" borderId="2" xfId="0" applyNumberFormat="1" applyFont="1" applyFill="1" applyBorder="1">
      <alignment vertical="center"/>
    </xf>
    <xf numFmtId="42" fontId="2" fillId="3" borderId="10" xfId="0" applyNumberFormat="1" applyFont="1" applyFill="1" applyBorder="1">
      <alignment vertical="center"/>
    </xf>
    <xf numFmtId="42" fontId="2" fillId="3" borderId="11" xfId="0" applyNumberFormat="1" applyFont="1" applyFill="1" applyBorder="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2" xfId="0" applyFont="1" applyBorder="1" applyAlignment="1">
      <alignment vertical="center"/>
    </xf>
    <xf numFmtId="9" fontId="9" fillId="0" borderId="57" xfId="0" applyNumberFormat="1" applyFont="1" applyBorder="1" applyAlignment="1" applyProtection="1">
      <alignment horizontal="center" vertical="center"/>
      <protection locked="0"/>
    </xf>
    <xf numFmtId="9" fontId="9" fillId="0" borderId="58" xfId="0" applyNumberFormat="1" applyFont="1" applyBorder="1" applyAlignment="1" applyProtection="1">
      <alignment horizontal="center" vertical="center"/>
      <protection locked="0"/>
    </xf>
    <xf numFmtId="9" fontId="9" fillId="0" borderId="77" xfId="0" applyNumberFormat="1" applyFont="1" applyBorder="1" applyAlignment="1" applyProtection="1">
      <alignment horizontal="center" vertical="center"/>
      <protection locked="0"/>
    </xf>
    <xf numFmtId="0" fontId="2" fillId="0" borderId="73" xfId="0" applyFont="1" applyFill="1" applyBorder="1" applyAlignment="1" applyProtection="1">
      <alignment horizontal="left" vertical="center" shrinkToFit="1"/>
      <protection locked="0"/>
    </xf>
    <xf numFmtId="0" fontId="2" fillId="0" borderId="10" xfId="0" applyFont="1" applyFill="1" applyBorder="1" applyAlignment="1" applyProtection="1">
      <alignment horizontal="left" vertical="center" shrinkToFit="1"/>
      <protection locked="0"/>
    </xf>
    <xf numFmtId="0" fontId="2" fillId="0" borderId="7" xfId="0" applyFont="1" applyFill="1" applyBorder="1" applyAlignment="1" applyProtection="1">
      <alignment horizontal="left" vertical="center" shrinkToFit="1"/>
      <protection locked="0"/>
    </xf>
    <xf numFmtId="0" fontId="2" fillId="0" borderId="0" xfId="0" applyFont="1" applyFill="1" applyBorder="1" applyAlignment="1" applyProtection="1">
      <alignment horizontal="left" vertical="center" shrinkToFit="1"/>
      <protection locked="0"/>
    </xf>
    <xf numFmtId="0" fontId="2" fillId="0" borderId="75" xfId="0" applyFont="1" applyFill="1" applyBorder="1" applyAlignment="1" applyProtection="1">
      <alignment horizontal="left" vertical="center" shrinkToFit="1"/>
      <protection locked="0"/>
    </xf>
    <xf numFmtId="0" fontId="8" fillId="0" borderId="86" xfId="0" applyFont="1" applyBorder="1" applyAlignment="1">
      <alignment vertical="center"/>
    </xf>
    <xf numFmtId="0" fontId="8" fillId="0" borderId="56" xfId="0" applyFont="1" applyBorder="1" applyAlignment="1">
      <alignment vertical="center"/>
    </xf>
    <xf numFmtId="0" fontId="8" fillId="0" borderId="87" xfId="0" applyFont="1" applyBorder="1" applyAlignment="1">
      <alignment vertical="center"/>
    </xf>
    <xf numFmtId="0" fontId="8" fillId="0" borderId="83" xfId="0" applyFont="1" applyBorder="1" applyAlignment="1">
      <alignment vertical="center"/>
    </xf>
    <xf numFmtId="0" fontId="8" fillId="0" borderId="78" xfId="0" applyFont="1" applyBorder="1" applyAlignment="1">
      <alignment vertical="center"/>
    </xf>
    <xf numFmtId="0" fontId="8" fillId="0" borderId="79" xfId="0" applyFont="1" applyBorder="1" applyAlignment="1">
      <alignment vertical="center"/>
    </xf>
    <xf numFmtId="38" fontId="2" fillId="4" borderId="86" xfId="1" applyFont="1" applyFill="1" applyBorder="1" applyAlignment="1" applyProtection="1">
      <alignment vertical="center"/>
    </xf>
    <xf numFmtId="38" fontId="2" fillId="4" borderId="56" xfId="1" applyFont="1" applyFill="1" applyBorder="1" applyAlignment="1" applyProtection="1">
      <alignment vertical="center"/>
    </xf>
    <xf numFmtId="38" fontId="2" fillId="4" borderId="89" xfId="1" applyFont="1" applyFill="1" applyBorder="1" applyAlignment="1" applyProtection="1">
      <alignment vertical="center"/>
    </xf>
    <xf numFmtId="0" fontId="2" fillId="0" borderId="0" xfId="0" applyFont="1" applyFill="1" applyAlignment="1" applyProtection="1">
      <alignment vertical="center" shrinkToFit="1"/>
    </xf>
    <xf numFmtId="0" fontId="2" fillId="0" borderId="23"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3" fillId="0" borderId="0" xfId="0" applyFont="1" applyAlignment="1" applyProtection="1">
      <alignment vertical="center" shrinkToFit="1"/>
    </xf>
    <xf numFmtId="38" fontId="2" fillId="4" borderId="100" xfId="1" applyFont="1" applyFill="1" applyBorder="1" applyAlignment="1" applyProtection="1">
      <alignment vertical="center"/>
    </xf>
    <xf numFmtId="0" fontId="10" fillId="0" borderId="0" xfId="0" applyFont="1" applyFill="1" applyAlignment="1" applyProtection="1">
      <alignment horizontal="center" vertical="center"/>
    </xf>
    <xf numFmtId="0" fontId="2" fillId="0" borderId="113" xfId="0" applyFont="1" applyFill="1" applyBorder="1" applyAlignment="1" applyProtection="1">
      <alignment horizontal="left" vertical="center" shrinkToFit="1"/>
    </xf>
    <xf numFmtId="0" fontId="0" fillId="0" borderId="0" xfId="0" applyAlignment="1">
      <alignment horizontal="left" vertical="center" shrinkToFit="1"/>
    </xf>
    <xf numFmtId="0" fontId="0" fillId="0" borderId="75" xfId="0" applyBorder="1" applyAlignment="1">
      <alignment horizontal="left" vertical="center" shrinkToFit="1"/>
    </xf>
    <xf numFmtId="38" fontId="2" fillId="4" borderId="80" xfId="1" applyFont="1" applyFill="1" applyBorder="1" applyAlignment="1" applyProtection="1">
      <alignment vertical="center"/>
    </xf>
    <xf numFmtId="38" fontId="2" fillId="4" borderId="81" xfId="1" applyFont="1" applyFill="1" applyBorder="1" applyAlignment="1" applyProtection="1">
      <alignment vertical="center"/>
    </xf>
    <xf numFmtId="38" fontId="2" fillId="4" borderId="82" xfId="1" applyFont="1" applyFill="1" applyBorder="1" applyAlignment="1" applyProtection="1">
      <alignment vertical="center"/>
    </xf>
    <xf numFmtId="176" fontId="2" fillId="4" borderId="4" xfId="1" applyNumberFormat="1" applyFont="1" applyFill="1" applyBorder="1" applyAlignment="1" applyProtection="1">
      <alignment vertical="center"/>
    </xf>
    <xf numFmtId="176" fontId="2" fillId="4" borderId="0" xfId="1" applyNumberFormat="1" applyFont="1" applyFill="1" applyBorder="1" applyAlignment="1" applyProtection="1">
      <alignment vertical="center"/>
    </xf>
    <xf numFmtId="176" fontId="2" fillId="4" borderId="5" xfId="1" applyNumberFormat="1" applyFont="1" applyFill="1" applyBorder="1" applyAlignment="1" applyProtection="1">
      <alignment vertical="center"/>
    </xf>
    <xf numFmtId="176" fontId="2" fillId="4" borderId="83" xfId="1" applyNumberFormat="1" applyFont="1" applyFill="1" applyBorder="1" applyAlignment="1" applyProtection="1">
      <alignment vertical="center"/>
    </xf>
    <xf numFmtId="176" fontId="2" fillId="4" borderId="78" xfId="1" applyNumberFormat="1" applyFont="1" applyFill="1" applyBorder="1" applyAlignment="1" applyProtection="1">
      <alignment vertical="center"/>
    </xf>
    <xf numFmtId="176" fontId="2" fillId="0" borderId="57" xfId="1" applyNumberFormat="1" applyFont="1" applyFill="1" applyBorder="1" applyAlignment="1" applyProtection="1">
      <alignment vertical="center"/>
    </xf>
    <xf numFmtId="176" fontId="2" fillId="0" borderId="58" xfId="1" applyNumberFormat="1" applyFont="1" applyFill="1" applyBorder="1" applyAlignment="1" applyProtection="1">
      <alignment vertical="center"/>
    </xf>
    <xf numFmtId="176" fontId="2" fillId="0" borderId="77" xfId="1" applyNumberFormat="1" applyFont="1" applyFill="1" applyBorder="1" applyAlignment="1" applyProtection="1">
      <alignment vertical="center"/>
    </xf>
    <xf numFmtId="38" fontId="22" fillId="4" borderId="84" xfId="1" applyFont="1" applyFill="1" applyBorder="1" applyAlignment="1" applyProtection="1">
      <alignment vertical="center"/>
    </xf>
    <xf numFmtId="38" fontId="22" fillId="4" borderId="90" xfId="1" applyFont="1" applyFill="1" applyBorder="1" applyAlignment="1" applyProtection="1">
      <alignment vertical="center"/>
    </xf>
    <xf numFmtId="0" fontId="2" fillId="0" borderId="0" xfId="0" applyFont="1" applyFill="1" applyBorder="1" applyAlignment="1" applyProtection="1">
      <alignment horizontal="center" vertical="center" shrinkToFit="1"/>
    </xf>
    <xf numFmtId="38" fontId="2" fillId="4" borderId="105" xfId="1" applyFont="1" applyFill="1" applyBorder="1" applyAlignment="1" applyProtection="1">
      <alignment vertical="center"/>
    </xf>
    <xf numFmtId="0" fontId="2" fillId="0" borderId="2" xfId="0" applyFont="1" applyBorder="1" applyAlignment="1" applyProtection="1">
      <alignment horizontal="center" vertical="center"/>
    </xf>
    <xf numFmtId="0" fontId="2" fillId="0" borderId="73"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2" xfId="0" applyFont="1" applyFill="1" applyBorder="1" applyAlignment="1" applyProtection="1">
      <alignment horizontal="left" vertical="center" shrinkToFit="1"/>
      <protection locked="0"/>
    </xf>
    <xf numFmtId="0" fontId="2" fillId="0" borderId="92" xfId="0" applyFont="1" applyFill="1" applyBorder="1" applyAlignment="1" applyProtection="1">
      <alignment horizontal="left" vertical="center" shrinkToFit="1"/>
      <protection locked="0"/>
    </xf>
    <xf numFmtId="38" fontId="2" fillId="0" borderId="57" xfId="1" applyFont="1" applyFill="1" applyBorder="1" applyAlignment="1" applyProtection="1">
      <alignment vertical="center"/>
      <protection locked="0"/>
    </xf>
    <xf numFmtId="38" fontId="2" fillId="0" borderId="58" xfId="1" applyFont="1" applyFill="1" applyBorder="1" applyAlignment="1" applyProtection="1">
      <alignment vertical="center"/>
      <protection locked="0"/>
    </xf>
    <xf numFmtId="38" fontId="2" fillId="0" borderId="77" xfId="1" applyFont="1" applyFill="1" applyBorder="1" applyAlignment="1" applyProtection="1">
      <alignment vertical="center"/>
      <protection locked="0"/>
    </xf>
    <xf numFmtId="0" fontId="8" fillId="0" borderId="101" xfId="0" applyFont="1" applyBorder="1" applyAlignment="1">
      <alignment vertical="center"/>
    </xf>
    <xf numFmtId="0" fontId="8" fillId="0" borderId="102" xfId="0" applyFont="1" applyBorder="1" applyAlignment="1">
      <alignment vertical="center"/>
    </xf>
    <xf numFmtId="0" fontId="8" fillId="0" borderId="103" xfId="0" applyFont="1" applyBorder="1" applyAlignment="1">
      <alignment vertical="center"/>
    </xf>
    <xf numFmtId="0" fontId="2" fillId="0" borderId="7" xfId="0" applyFont="1" applyFill="1" applyBorder="1" applyAlignment="1" applyProtection="1">
      <alignment horizontal="left" vertical="center" shrinkToFit="1"/>
    </xf>
    <xf numFmtId="0" fontId="2" fillId="0" borderId="0" xfId="0" applyFont="1" applyFill="1" applyBorder="1" applyAlignment="1" applyProtection="1">
      <alignment horizontal="left" vertical="center" shrinkToFit="1"/>
    </xf>
    <xf numFmtId="0" fontId="2" fillId="0" borderId="75" xfId="0" applyFont="1" applyFill="1" applyBorder="1" applyAlignment="1" applyProtection="1">
      <alignment horizontal="left" vertical="center" shrinkToFit="1"/>
    </xf>
    <xf numFmtId="0" fontId="2" fillId="0" borderId="11" xfId="0" applyFont="1" applyBorder="1" applyAlignment="1">
      <alignment vertical="center"/>
    </xf>
    <xf numFmtId="42" fontId="2" fillId="3" borderId="9" xfId="0" applyNumberFormat="1" applyFont="1" applyFill="1" applyBorder="1">
      <alignment vertical="center"/>
    </xf>
    <xf numFmtId="0" fontId="2" fillId="0" borderId="0" xfId="0" applyFont="1" applyAlignment="1" applyProtection="1">
      <alignment vertical="center"/>
      <protection locked="0"/>
    </xf>
    <xf numFmtId="0" fontId="2" fillId="0" borderId="18" xfId="0" applyNumberFormat="1" applyFont="1" applyBorder="1" applyAlignment="1" applyProtection="1">
      <alignment vertical="center" shrinkToFit="1"/>
    </xf>
    <xf numFmtId="0" fontId="2" fillId="0" borderId="19" xfId="0" applyNumberFormat="1" applyFont="1" applyBorder="1" applyAlignment="1" applyProtection="1">
      <alignment vertical="center" shrinkToFit="1"/>
    </xf>
    <xf numFmtId="0" fontId="2" fillId="0" borderId="17" xfId="0" applyNumberFormat="1" applyFont="1" applyBorder="1" applyAlignment="1" applyProtection="1">
      <alignment vertical="center" shrinkToFit="1"/>
    </xf>
    <xf numFmtId="0" fontId="2" fillId="0" borderId="27" xfId="0" applyFont="1" applyFill="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6" fillId="0" borderId="10" xfId="0" applyFont="1" applyBorder="1" applyAlignment="1" applyProtection="1">
      <alignment horizontal="center" vertical="center" shrinkToFit="1"/>
    </xf>
    <xf numFmtId="0" fontId="6" fillId="0" borderId="11" xfId="0" applyFont="1" applyBorder="1" applyAlignment="1" applyProtection="1">
      <alignment horizontal="center" vertical="center" shrinkToFit="1"/>
    </xf>
    <xf numFmtId="0" fontId="2" fillId="0" borderId="20" xfId="0" applyFont="1" applyFill="1" applyBorder="1" applyAlignment="1">
      <alignment horizontal="center" vertical="center"/>
    </xf>
    <xf numFmtId="0" fontId="2" fillId="2" borderId="9"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0" borderId="61" xfId="0" applyFont="1" applyFill="1" applyBorder="1" applyAlignment="1" applyProtection="1">
      <alignment horizontal="center" vertical="center"/>
      <protection locked="0"/>
    </xf>
    <xf numFmtId="38" fontId="2" fillId="0" borderId="76" xfId="1" applyFont="1" applyFill="1" applyBorder="1" applyAlignment="1" applyProtection="1">
      <alignment vertical="center"/>
      <protection locked="0"/>
    </xf>
    <xf numFmtId="0" fontId="2" fillId="0" borderId="28" xfId="0" applyFont="1" applyFill="1" applyBorder="1" applyAlignment="1" applyProtection="1">
      <alignment horizontal="center" vertical="center"/>
      <protection locked="0"/>
    </xf>
    <xf numFmtId="0" fontId="2" fillId="0" borderId="93" xfId="0" applyFont="1" applyFill="1" applyBorder="1" applyAlignment="1" applyProtection="1">
      <alignment horizontal="center" vertical="center"/>
      <protection locked="0"/>
    </xf>
    <xf numFmtId="0" fontId="2" fillId="0" borderId="0" xfId="0" applyFont="1" applyFill="1" applyAlignment="1" applyProtection="1">
      <alignment vertical="center" shrinkToFit="1"/>
      <protection locked="0"/>
    </xf>
    <xf numFmtId="0" fontId="2" fillId="0" borderId="0" xfId="0" applyFont="1" applyAlignment="1" applyProtection="1">
      <alignment vertical="center" shrinkToFit="1"/>
      <protection locked="0"/>
    </xf>
    <xf numFmtId="0" fontId="3" fillId="0" borderId="0" xfId="0" applyFont="1" applyAlignment="1" applyProtection="1">
      <alignment vertical="center" shrinkToFit="1"/>
      <protection locked="0"/>
    </xf>
    <xf numFmtId="0" fontId="2" fillId="0" borderId="16" xfId="0" applyFont="1" applyFill="1" applyBorder="1" applyAlignment="1">
      <alignment horizontal="center" vertical="center"/>
    </xf>
    <xf numFmtId="176" fontId="2" fillId="0" borderId="57" xfId="1" applyNumberFormat="1" applyFont="1" applyFill="1" applyBorder="1" applyAlignment="1" applyProtection="1">
      <alignment vertical="center"/>
      <protection locked="0"/>
    </xf>
    <xf numFmtId="176" fontId="2" fillId="0" borderId="58" xfId="1" applyNumberFormat="1" applyFont="1" applyFill="1" applyBorder="1" applyAlignment="1" applyProtection="1">
      <alignment vertical="center"/>
      <protection locked="0"/>
    </xf>
    <xf numFmtId="176" fontId="2" fillId="0" borderId="77" xfId="1" applyNumberFormat="1" applyFont="1" applyFill="1" applyBorder="1" applyAlignment="1" applyProtection="1">
      <alignment vertical="center"/>
      <protection locked="0"/>
    </xf>
    <xf numFmtId="49" fontId="2" fillId="0" borderId="18" xfId="0" applyNumberFormat="1" applyFont="1" applyBorder="1" applyAlignment="1" applyProtection="1">
      <alignment vertical="center" shrinkToFit="1"/>
    </xf>
    <xf numFmtId="49" fontId="2" fillId="0" borderId="19" xfId="0" applyNumberFormat="1" applyFont="1" applyBorder="1" applyAlignment="1" applyProtection="1">
      <alignment vertical="center" shrinkToFit="1"/>
    </xf>
    <xf numFmtId="49" fontId="2" fillId="0" borderId="17" xfId="0" applyNumberFormat="1" applyFont="1" applyBorder="1" applyAlignment="1" applyProtection="1">
      <alignment vertical="center" shrinkToFi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41" xfId="0" applyFont="1" applyBorder="1" applyAlignment="1">
      <alignment horizontal="center" vertical="center" textRotation="255" shrinkToFi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20" xfId="0" applyBorder="1" applyAlignment="1">
      <alignment vertical="center"/>
    </xf>
    <xf numFmtId="0" fontId="0" fillId="0" borderId="41" xfId="0" applyBorder="1" applyAlignment="1">
      <alignment vertical="center"/>
    </xf>
    <xf numFmtId="0" fontId="0" fillId="0" borderId="20" xfId="0" applyBorder="1">
      <alignment vertical="center"/>
    </xf>
    <xf numFmtId="0" fontId="0" fillId="0" borderId="22" xfId="0" applyBorder="1">
      <alignment vertical="center"/>
    </xf>
    <xf numFmtId="0" fontId="0" fillId="0" borderId="16" xfId="0" applyBorder="1" applyAlignment="1">
      <alignment vertical="center" wrapText="1"/>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38" xfId="0" applyBorder="1" applyAlignment="1">
      <alignment horizontal="center" vertical="center"/>
    </xf>
    <xf numFmtId="49" fontId="0" fillId="0" borderId="38" xfId="0" applyNumberFormat="1" applyBorder="1" applyAlignment="1">
      <alignment horizontal="center" vertical="center"/>
    </xf>
    <xf numFmtId="49" fontId="0" fillId="0" borderId="22" xfId="0" applyNumberFormat="1" applyBorder="1" applyAlignment="1">
      <alignment horizontal="center" vertical="center"/>
    </xf>
    <xf numFmtId="0" fontId="0" fillId="0" borderId="37" xfId="0" applyBorder="1" applyAlignment="1">
      <alignment vertical="center" textRotation="255"/>
    </xf>
    <xf numFmtId="0" fontId="0" fillId="0" borderId="39" xfId="0" applyBorder="1" applyAlignment="1">
      <alignment vertical="center" textRotation="255"/>
    </xf>
    <xf numFmtId="0" fontId="0" fillId="0" borderId="40" xfId="0" applyBorder="1" applyAlignment="1">
      <alignment vertical="center" textRotation="255"/>
    </xf>
    <xf numFmtId="0" fontId="0" fillId="0" borderId="38" xfId="0" applyBorder="1" applyAlignment="1">
      <alignment vertical="distributed" wrapText="1"/>
    </xf>
    <xf numFmtId="0" fontId="0" fillId="0" borderId="22" xfId="0" applyBorder="1" applyAlignment="1">
      <alignment vertical="distributed" wrapText="1"/>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3" xfId="0" applyBorder="1" applyAlignment="1">
      <alignment vertical="center" wrapText="1"/>
    </xf>
    <xf numFmtId="0" fontId="0" fillId="0" borderId="42" xfId="0" applyBorder="1" applyAlignment="1">
      <alignment vertical="center" wrapText="1"/>
    </xf>
    <xf numFmtId="49" fontId="0" fillId="0" borderId="20" xfId="0" applyNumberFormat="1"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0" xfId="0" applyBorder="1" applyAlignment="1">
      <alignment vertical="center" textRotation="255"/>
    </xf>
    <xf numFmtId="0" fontId="0" fillId="0" borderId="21" xfId="0" applyBorder="1" applyAlignment="1">
      <alignment vertical="center" textRotation="255"/>
    </xf>
    <xf numFmtId="0" fontId="0" fillId="0" borderId="22" xfId="0" applyBorder="1" applyAlignment="1">
      <alignment vertical="center" textRotation="255"/>
    </xf>
    <xf numFmtId="0" fontId="0" fillId="0" borderId="21" xfId="0" applyBorder="1" applyAlignment="1">
      <alignment vertical="center" wrapText="1"/>
    </xf>
    <xf numFmtId="0" fontId="0" fillId="0" borderId="21" xfId="0" applyBorder="1">
      <alignment vertical="center"/>
    </xf>
    <xf numFmtId="0" fontId="0" fillId="0" borderId="20" xfId="0" applyBorder="1" applyAlignment="1">
      <alignment horizontal="center" vertical="center" textRotation="255"/>
    </xf>
    <xf numFmtId="0" fontId="0" fillId="0" borderId="21" xfId="0" applyBorder="1" applyAlignment="1">
      <alignment horizontal="center" vertical="center" textRotation="255"/>
    </xf>
    <xf numFmtId="0" fontId="0" fillId="0" borderId="22" xfId="0" applyBorder="1" applyAlignment="1">
      <alignment horizontal="center" vertical="center" textRotation="255"/>
    </xf>
    <xf numFmtId="49" fontId="0" fillId="0" borderId="41" xfId="0" applyNumberFormat="1" applyBorder="1" applyAlignment="1">
      <alignment horizontal="center" vertical="center"/>
    </xf>
    <xf numFmtId="0" fontId="0" fillId="0" borderId="41" xfId="0" applyBorder="1" applyAlignment="1">
      <alignment horizontal="center" vertical="center"/>
    </xf>
    <xf numFmtId="0" fontId="0" fillId="0" borderId="41" xfId="0" applyBorder="1">
      <alignment vertical="center"/>
    </xf>
    <xf numFmtId="0" fontId="0" fillId="0" borderId="50" xfId="0" applyBorder="1" applyAlignment="1">
      <alignment vertical="center" wrapText="1"/>
    </xf>
    <xf numFmtId="0" fontId="0" fillId="0" borderId="21" xfId="0" applyBorder="1" applyAlignment="1">
      <alignment horizontal="center" vertical="center"/>
    </xf>
    <xf numFmtId="0" fontId="0" fillId="0" borderId="1"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8" xfId="0" applyBorder="1" applyAlignment="1">
      <alignment horizontal="center" vertical="center" textRotation="255"/>
    </xf>
    <xf numFmtId="49" fontId="0" fillId="0" borderId="21" xfId="0" applyNumberFormat="1" applyBorder="1" applyAlignment="1">
      <alignment horizontal="center" vertical="center"/>
    </xf>
    <xf numFmtId="0" fontId="0" fillId="0" borderId="51" xfId="0" applyBorder="1" applyAlignment="1">
      <alignment horizontal="center" vertical="center" textRotation="255"/>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20" xfId="0" applyBorder="1" applyAlignment="1">
      <alignment vertical="distributed" wrapText="1"/>
    </xf>
    <xf numFmtId="0" fontId="0" fillId="0" borderId="21" xfId="0" applyBorder="1" applyAlignment="1">
      <alignment vertical="distributed" wrapText="1"/>
    </xf>
    <xf numFmtId="0" fontId="0" fillId="0" borderId="16" xfId="0" applyBorder="1">
      <alignment vertical="center"/>
    </xf>
    <xf numFmtId="0" fontId="0" fillId="0" borderId="16" xfId="0" applyBorder="1" applyAlignment="1">
      <alignment horizontal="center" vertical="center"/>
    </xf>
    <xf numFmtId="49" fontId="2" fillId="0" borderId="18" xfId="0" applyNumberFormat="1" applyFont="1" applyBorder="1" applyAlignment="1" applyProtection="1">
      <alignment horizontal="left" vertical="center" shrinkToFit="1"/>
    </xf>
    <xf numFmtId="49" fontId="2" fillId="0" borderId="19" xfId="0" applyNumberFormat="1" applyFont="1" applyBorder="1" applyAlignment="1" applyProtection="1">
      <alignment horizontal="left" vertical="center" shrinkToFit="1"/>
    </xf>
    <xf numFmtId="49" fontId="2" fillId="0" borderId="17" xfId="0" applyNumberFormat="1" applyFont="1" applyBorder="1" applyAlignment="1" applyProtection="1">
      <alignment horizontal="left" vertical="center" shrinkToFit="1"/>
    </xf>
  </cellXfs>
  <cellStyles count="3">
    <cellStyle name="桁区切り" xfId="1" builtinId="6"/>
    <cellStyle name="標準" xfId="0" builtinId="0"/>
    <cellStyle name="標準 2" xfId="2" xr:uid="{90243D25-57C3-4636-B797-334F4DD29A3E}"/>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238125</xdr:colOff>
      <xdr:row>63</xdr:row>
      <xdr:rowOff>269875</xdr:rowOff>
    </xdr:from>
    <xdr:to>
      <xdr:col>27</xdr:col>
      <xdr:colOff>137033</xdr:colOff>
      <xdr:row>64</xdr:row>
      <xdr:rowOff>310007</xdr:rowOff>
    </xdr:to>
    <xdr:sp macro="" textlink="">
      <xdr:nvSpPr>
        <xdr:cNvPr id="16" name="矢印: 左 15">
          <a:extLst>
            <a:ext uri="{FF2B5EF4-FFF2-40B4-BE49-F238E27FC236}">
              <a16:creationId xmlns:a16="http://schemas.microsoft.com/office/drawing/2014/main" id="{479E7139-01A3-45C6-B597-062DBF84F5B3}"/>
            </a:ext>
          </a:extLst>
        </xdr:cNvPr>
        <xdr:cNvSpPr/>
      </xdr:nvSpPr>
      <xdr:spPr>
        <a:xfrm>
          <a:off x="14541500" y="29765625"/>
          <a:ext cx="978408" cy="484632"/>
        </a:xfrm>
        <a:prstGeom prst="leftArrow">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222250</xdr:colOff>
      <xdr:row>11</xdr:row>
      <xdr:rowOff>127000</xdr:rowOff>
    </xdr:from>
    <xdr:to>
      <xdr:col>40</xdr:col>
      <xdr:colOff>31750</xdr:colOff>
      <xdr:row>13</xdr:row>
      <xdr:rowOff>127000</xdr:rowOff>
    </xdr:to>
    <xdr:sp macro="" textlink="">
      <xdr:nvSpPr>
        <xdr:cNvPr id="9" name="楕円 8">
          <a:extLst>
            <a:ext uri="{FF2B5EF4-FFF2-40B4-BE49-F238E27FC236}">
              <a16:creationId xmlns:a16="http://schemas.microsoft.com/office/drawing/2014/main" id="{0514F3EB-4C62-43E1-A6CB-5CBD291246F8}"/>
            </a:ext>
          </a:extLst>
        </xdr:cNvPr>
        <xdr:cNvSpPr/>
      </xdr:nvSpPr>
      <xdr:spPr>
        <a:xfrm>
          <a:off x="9937750" y="5619750"/>
          <a:ext cx="889000" cy="889000"/>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kumimoji="1" lang="ja-JP" altLang="en-US" sz="2400" b="0">
              <a:solidFill>
                <a:schemeClr val="bg1">
                  <a:lumMod val="50000"/>
                </a:schemeClr>
              </a:solidFill>
            </a:rPr>
            <a:t>印</a:t>
          </a:r>
        </a:p>
      </xdr:txBody>
    </xdr:sp>
    <xdr:clientData/>
  </xdr:twoCellAnchor>
  <xdr:twoCellAnchor>
    <xdr:from>
      <xdr:col>36</xdr:col>
      <xdr:colOff>222250</xdr:colOff>
      <xdr:row>45</xdr:row>
      <xdr:rowOff>127000</xdr:rowOff>
    </xdr:from>
    <xdr:to>
      <xdr:col>40</xdr:col>
      <xdr:colOff>31750</xdr:colOff>
      <xdr:row>47</xdr:row>
      <xdr:rowOff>127000</xdr:rowOff>
    </xdr:to>
    <xdr:sp macro="" textlink="">
      <xdr:nvSpPr>
        <xdr:cNvPr id="10" name="楕円 9">
          <a:extLst>
            <a:ext uri="{FF2B5EF4-FFF2-40B4-BE49-F238E27FC236}">
              <a16:creationId xmlns:a16="http://schemas.microsoft.com/office/drawing/2014/main" id="{78304889-DBD5-46C5-87BB-16F9BC6344E1}"/>
            </a:ext>
          </a:extLst>
        </xdr:cNvPr>
        <xdr:cNvSpPr/>
      </xdr:nvSpPr>
      <xdr:spPr>
        <a:xfrm>
          <a:off x="9937750" y="5873750"/>
          <a:ext cx="889000" cy="889000"/>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kumimoji="1" lang="ja-JP" altLang="en-US" sz="2400" b="0">
              <a:solidFill>
                <a:schemeClr val="bg1">
                  <a:lumMod val="50000"/>
                </a:schemeClr>
              </a:solidFill>
            </a:rPr>
            <a:t>印</a:t>
          </a:r>
        </a:p>
      </xdr:txBody>
    </xdr:sp>
    <xdr:clientData/>
  </xdr:twoCellAnchor>
  <xdr:twoCellAnchor>
    <xdr:from>
      <xdr:col>36</xdr:col>
      <xdr:colOff>222250</xdr:colOff>
      <xdr:row>79</xdr:row>
      <xdr:rowOff>127000</xdr:rowOff>
    </xdr:from>
    <xdr:to>
      <xdr:col>40</xdr:col>
      <xdr:colOff>31750</xdr:colOff>
      <xdr:row>81</xdr:row>
      <xdr:rowOff>127000</xdr:rowOff>
    </xdr:to>
    <xdr:sp macro="" textlink="">
      <xdr:nvSpPr>
        <xdr:cNvPr id="11" name="楕円 10">
          <a:extLst>
            <a:ext uri="{FF2B5EF4-FFF2-40B4-BE49-F238E27FC236}">
              <a16:creationId xmlns:a16="http://schemas.microsoft.com/office/drawing/2014/main" id="{E59B2736-6967-438A-9C0E-B2BCFBFDE1CF}"/>
            </a:ext>
          </a:extLst>
        </xdr:cNvPr>
        <xdr:cNvSpPr/>
      </xdr:nvSpPr>
      <xdr:spPr>
        <a:xfrm>
          <a:off x="9937750" y="22796500"/>
          <a:ext cx="889000" cy="889000"/>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kumimoji="1" lang="ja-JP" altLang="en-US" sz="2400" b="0">
              <a:solidFill>
                <a:schemeClr val="bg1">
                  <a:lumMod val="50000"/>
                </a:schemeClr>
              </a:solidFill>
            </a:rPr>
            <a:t>印</a:t>
          </a:r>
        </a:p>
      </xdr:txBody>
    </xdr:sp>
    <xdr:clientData/>
  </xdr:twoCellAnchor>
  <xdr:twoCellAnchor>
    <xdr:from>
      <xdr:col>36</xdr:col>
      <xdr:colOff>222250</xdr:colOff>
      <xdr:row>113</xdr:row>
      <xdr:rowOff>127000</xdr:rowOff>
    </xdr:from>
    <xdr:to>
      <xdr:col>40</xdr:col>
      <xdr:colOff>31750</xdr:colOff>
      <xdr:row>115</xdr:row>
      <xdr:rowOff>127000</xdr:rowOff>
    </xdr:to>
    <xdr:sp macro="" textlink="">
      <xdr:nvSpPr>
        <xdr:cNvPr id="12" name="楕円 11">
          <a:extLst>
            <a:ext uri="{FF2B5EF4-FFF2-40B4-BE49-F238E27FC236}">
              <a16:creationId xmlns:a16="http://schemas.microsoft.com/office/drawing/2014/main" id="{DC4CAF15-3291-4EE4-A250-0624936EA77C}"/>
            </a:ext>
          </a:extLst>
        </xdr:cNvPr>
        <xdr:cNvSpPr/>
      </xdr:nvSpPr>
      <xdr:spPr>
        <a:xfrm>
          <a:off x="9937750" y="40163750"/>
          <a:ext cx="889000" cy="889000"/>
        </a:xfrm>
        <a:prstGeom prst="ellipse">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kumimoji="1" lang="ja-JP" altLang="en-US" sz="2400" b="0">
              <a:solidFill>
                <a:schemeClr val="bg1">
                  <a:lumMod val="50000"/>
                </a:schemeClr>
              </a:solidFill>
            </a:rPr>
            <a:t>印</a:t>
          </a:r>
        </a:p>
      </xdr:txBody>
    </xdr:sp>
    <xdr:clientData/>
  </xdr:twoCellAnchor>
  <xdr:twoCellAnchor>
    <xdr:from>
      <xdr:col>6</xdr:col>
      <xdr:colOff>101600</xdr:colOff>
      <xdr:row>98</xdr:row>
      <xdr:rowOff>104774</xdr:rowOff>
    </xdr:from>
    <xdr:to>
      <xdr:col>7</xdr:col>
      <xdr:colOff>25400</xdr:colOff>
      <xdr:row>98</xdr:row>
      <xdr:rowOff>314325</xdr:rowOff>
    </xdr:to>
    <xdr:sp macro="" textlink="">
      <xdr:nvSpPr>
        <xdr:cNvPr id="25" name="正方形/長方形 24">
          <a:extLst>
            <a:ext uri="{FF2B5EF4-FFF2-40B4-BE49-F238E27FC236}">
              <a16:creationId xmlns:a16="http://schemas.microsoft.com/office/drawing/2014/main" id="{30769094-42F0-485D-8983-A6B3573F3A12}"/>
            </a:ext>
          </a:extLst>
        </xdr:cNvPr>
        <xdr:cNvSpPr/>
      </xdr:nvSpPr>
      <xdr:spPr>
        <a:xfrm>
          <a:off x="1701800" y="49152174"/>
          <a:ext cx="190500" cy="20955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136525</xdr:colOff>
      <xdr:row>98</xdr:row>
      <xdr:rowOff>117475</xdr:rowOff>
    </xdr:from>
    <xdr:to>
      <xdr:col>11</xdr:col>
      <xdr:colOff>66675</xdr:colOff>
      <xdr:row>98</xdr:row>
      <xdr:rowOff>327026</xdr:rowOff>
    </xdr:to>
    <xdr:sp macro="" textlink="">
      <xdr:nvSpPr>
        <xdr:cNvPr id="26" name="正方形/長方形 25">
          <a:extLst>
            <a:ext uri="{FF2B5EF4-FFF2-40B4-BE49-F238E27FC236}">
              <a16:creationId xmlns:a16="http://schemas.microsoft.com/office/drawing/2014/main" id="{85A2699A-7428-49B5-BA93-0317A8D29DA2}"/>
            </a:ext>
          </a:extLst>
        </xdr:cNvPr>
        <xdr:cNvSpPr/>
      </xdr:nvSpPr>
      <xdr:spPr>
        <a:xfrm>
          <a:off x="2803525" y="49164875"/>
          <a:ext cx="196850" cy="209551"/>
        </a:xfrm>
        <a:prstGeom prst="rect">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xdr:col>
      <xdr:colOff>101600</xdr:colOff>
      <xdr:row>132</xdr:row>
      <xdr:rowOff>104774</xdr:rowOff>
    </xdr:from>
    <xdr:to>
      <xdr:col>7</xdr:col>
      <xdr:colOff>25400</xdr:colOff>
      <xdr:row>132</xdr:row>
      <xdr:rowOff>314325</xdr:rowOff>
    </xdr:to>
    <xdr:sp macro="" textlink="">
      <xdr:nvSpPr>
        <xdr:cNvPr id="13" name="正方形/長方形 12">
          <a:extLst>
            <a:ext uri="{FF2B5EF4-FFF2-40B4-BE49-F238E27FC236}">
              <a16:creationId xmlns:a16="http://schemas.microsoft.com/office/drawing/2014/main" id="{0BFFA318-646D-4B09-8667-C8DE393D8BCE}"/>
            </a:ext>
          </a:extLst>
        </xdr:cNvPr>
        <xdr:cNvSpPr/>
      </xdr:nvSpPr>
      <xdr:spPr>
        <a:xfrm>
          <a:off x="1701800" y="49152174"/>
          <a:ext cx="190500" cy="20955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136525</xdr:colOff>
      <xdr:row>132</xdr:row>
      <xdr:rowOff>117475</xdr:rowOff>
    </xdr:from>
    <xdr:to>
      <xdr:col>11</xdr:col>
      <xdr:colOff>66675</xdr:colOff>
      <xdr:row>132</xdr:row>
      <xdr:rowOff>327026</xdr:rowOff>
    </xdr:to>
    <xdr:sp macro="" textlink="">
      <xdr:nvSpPr>
        <xdr:cNvPr id="14" name="正方形/長方形 13">
          <a:extLst>
            <a:ext uri="{FF2B5EF4-FFF2-40B4-BE49-F238E27FC236}">
              <a16:creationId xmlns:a16="http://schemas.microsoft.com/office/drawing/2014/main" id="{CA5287A4-6CA7-4F1A-BA77-655A7F78F570}"/>
            </a:ext>
          </a:extLst>
        </xdr:cNvPr>
        <xdr:cNvSpPr/>
      </xdr:nvSpPr>
      <xdr:spPr>
        <a:xfrm>
          <a:off x="2803525" y="49164875"/>
          <a:ext cx="196850" cy="209551"/>
        </a:xfrm>
        <a:prstGeom prst="rect">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5F130-F682-46FE-88BA-AEDFAABC1A73}">
  <sheetPr>
    <tabColor rgb="FFFF0000"/>
  </sheetPr>
  <dimension ref="A1:BM139"/>
  <sheetViews>
    <sheetView showGridLines="0" tabSelected="1" zoomScale="60" zoomScaleNormal="60" workbookViewId="0">
      <selection activeCell="I26" sqref="I26:L26"/>
    </sheetView>
  </sheetViews>
  <sheetFormatPr defaultColWidth="3.5" defaultRowHeight="30" customHeight="1"/>
  <cols>
    <col min="34" max="34" width="3.5" customWidth="1"/>
    <col min="51" max="51" width="11.625" bestFit="1" customWidth="1"/>
    <col min="54" max="54" width="7.375" bestFit="1" customWidth="1"/>
    <col min="65" max="65" width="13.625" bestFit="1" customWidth="1"/>
  </cols>
  <sheetData>
    <row r="1" spans="1:57" s="7" customFormat="1" ht="49.5" customHeight="1">
      <c r="A1" s="293" t="s">
        <v>704</v>
      </c>
      <c r="B1" s="294"/>
      <c r="C1" s="294"/>
      <c r="D1" s="294"/>
      <c r="E1" s="294"/>
      <c r="F1" s="295"/>
      <c r="G1" s="92"/>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row>
    <row r="2" spans="1:57" s="7" customFormat="1" ht="57.75">
      <c r="A2" s="11" t="s">
        <v>705</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BE2" s="115"/>
    </row>
    <row r="3" spans="1:57" s="7" customFormat="1" ht="57.75">
      <c r="A3" s="57"/>
      <c r="B3" s="57"/>
      <c r="C3" s="57"/>
      <c r="D3" s="57"/>
      <c r="E3" s="89"/>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row>
    <row r="4" spans="1:57" s="7" customFormat="1" ht="42.75">
      <c r="A4" s="12"/>
      <c r="B4" s="13"/>
      <c r="C4" s="13"/>
      <c r="D4" s="13"/>
      <c r="E4" s="13"/>
      <c r="F4" s="13"/>
      <c r="G4" s="13"/>
      <c r="H4" s="13"/>
      <c r="I4" s="13"/>
      <c r="J4" s="13"/>
      <c r="K4" s="13"/>
      <c r="L4" s="13"/>
      <c r="M4" s="13"/>
      <c r="N4" s="13"/>
      <c r="O4" s="13"/>
      <c r="P4" s="13"/>
      <c r="Q4" s="13"/>
      <c r="R4" s="13"/>
      <c r="S4" s="13"/>
      <c r="T4" s="13"/>
      <c r="U4" s="13"/>
      <c r="V4" s="13"/>
      <c r="W4" s="13"/>
      <c r="X4" s="13"/>
      <c r="Y4" s="13"/>
      <c r="Z4" s="14"/>
      <c r="AA4" s="15"/>
      <c r="AB4" s="14"/>
      <c r="AC4" s="14"/>
      <c r="AD4" s="14"/>
      <c r="AE4" s="14"/>
      <c r="AF4" s="14"/>
      <c r="AG4" s="14"/>
      <c r="AH4" s="14"/>
      <c r="AI4" s="14"/>
      <c r="AJ4" s="14"/>
      <c r="AK4" s="14"/>
      <c r="AL4" s="14"/>
      <c r="AM4" s="14"/>
      <c r="AN4" s="14"/>
      <c r="AO4" s="16"/>
      <c r="AP4" s="9"/>
      <c r="AQ4" s="9"/>
      <c r="AR4" s="9"/>
    </row>
    <row r="5" spans="1:57" s="2" customFormat="1" ht="35.1" customHeight="1">
      <c r="A5" s="17" t="s">
        <v>0</v>
      </c>
      <c r="B5" s="18"/>
      <c r="C5" s="18"/>
      <c r="D5" s="18"/>
      <c r="E5" s="18"/>
      <c r="F5" s="18"/>
      <c r="G5" s="18"/>
      <c r="H5" s="18"/>
      <c r="I5" s="18"/>
      <c r="J5" s="18"/>
      <c r="K5" s="18"/>
      <c r="L5" s="19"/>
      <c r="M5" s="19"/>
      <c r="N5" s="19"/>
      <c r="O5" s="19"/>
      <c r="P5" s="19"/>
      <c r="Q5" s="19"/>
      <c r="R5" s="19"/>
      <c r="S5" s="19"/>
      <c r="T5" s="19"/>
      <c r="U5" s="19"/>
      <c r="V5" s="19"/>
      <c r="W5" s="19"/>
      <c r="X5" s="20"/>
      <c r="Y5" s="20"/>
      <c r="Z5" s="20"/>
      <c r="AA5" s="19"/>
      <c r="AB5" s="19"/>
      <c r="AC5" s="19"/>
      <c r="AD5" s="19"/>
      <c r="AE5" s="19"/>
      <c r="AF5" s="19"/>
      <c r="AG5" s="19"/>
      <c r="AH5" s="19"/>
      <c r="AI5" s="19"/>
      <c r="AJ5" s="19"/>
      <c r="AK5" s="19"/>
      <c r="AL5" s="19"/>
      <c r="AM5" s="19"/>
      <c r="AN5" s="19"/>
      <c r="AO5" s="19"/>
      <c r="AP5" s="8"/>
    </row>
    <row r="6" spans="1:57" s="2" customFormat="1" ht="35.1" customHeight="1" thickBot="1">
      <c r="A6" s="18"/>
      <c r="B6" s="18"/>
      <c r="C6" s="18"/>
      <c r="D6" s="18"/>
      <c r="E6" s="18"/>
      <c r="F6" s="18"/>
      <c r="G6" s="18"/>
      <c r="H6" s="18"/>
      <c r="I6" s="18"/>
      <c r="J6" s="18"/>
      <c r="K6" s="18"/>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8"/>
    </row>
    <row r="7" spans="1:57" s="2" customFormat="1" ht="35.1" customHeight="1" thickTop="1" thickBot="1">
      <c r="A7" s="210" t="s">
        <v>712</v>
      </c>
      <c r="B7" s="211"/>
      <c r="C7" s="211"/>
      <c r="D7" s="212"/>
      <c r="E7" s="213"/>
      <c r="F7" s="214"/>
      <c r="G7" s="214"/>
      <c r="H7" s="214"/>
      <c r="I7" s="214"/>
      <c r="J7" s="214"/>
      <c r="K7" s="214"/>
      <c r="L7" s="214"/>
      <c r="M7" s="214"/>
      <c r="N7" s="214"/>
      <c r="O7" s="215"/>
      <c r="P7" s="20"/>
      <c r="Q7" s="20"/>
      <c r="R7" s="20"/>
      <c r="S7" s="20"/>
      <c r="T7" s="19"/>
      <c r="U7" s="19"/>
      <c r="V7" s="21" t="s">
        <v>12</v>
      </c>
      <c r="W7" s="22"/>
      <c r="X7" s="22"/>
      <c r="Y7" s="22"/>
      <c r="Z7" s="22"/>
      <c r="AA7" s="22"/>
      <c r="AB7" s="52" t="s">
        <v>13</v>
      </c>
      <c r="AC7" s="63"/>
      <c r="AD7" s="63"/>
      <c r="AE7" s="63"/>
      <c r="AF7" s="63"/>
      <c r="AG7" s="63"/>
      <c r="AH7" s="63"/>
      <c r="AI7" s="64"/>
      <c r="AJ7" s="64"/>
      <c r="AK7" s="64"/>
      <c r="AL7" s="64"/>
      <c r="AM7" s="64"/>
      <c r="AN7" s="64"/>
      <c r="AO7" s="65"/>
      <c r="AP7" s="8"/>
    </row>
    <row r="8" spans="1:57" s="2" customFormat="1" ht="35.1" customHeight="1" thickTop="1" thickBot="1">
      <c r="A8" s="21" t="s">
        <v>703</v>
      </c>
      <c r="B8" s="22"/>
      <c r="C8" s="22"/>
      <c r="D8" s="22"/>
      <c r="E8" s="217"/>
      <c r="F8" s="218"/>
      <c r="G8" s="218"/>
      <c r="H8" s="219"/>
      <c r="I8" s="49" t="s">
        <v>9</v>
      </c>
      <c r="J8" s="301"/>
      <c r="K8" s="219"/>
      <c r="L8" s="50" t="s">
        <v>10</v>
      </c>
      <c r="M8" s="301"/>
      <c r="N8" s="219"/>
      <c r="O8" s="51" t="s">
        <v>11</v>
      </c>
      <c r="P8" s="20"/>
      <c r="Q8" s="20"/>
      <c r="R8" s="20"/>
      <c r="S8" s="20"/>
      <c r="T8" s="19"/>
      <c r="U8" s="19"/>
      <c r="V8" s="27" t="s">
        <v>4</v>
      </c>
      <c r="W8" s="28"/>
      <c r="X8" s="22"/>
      <c r="Y8" s="22"/>
      <c r="Z8" s="22"/>
      <c r="AA8" s="22"/>
      <c r="AB8" s="66"/>
      <c r="AC8" s="67"/>
      <c r="AD8" s="67"/>
      <c r="AE8" s="67"/>
      <c r="AF8" s="67"/>
      <c r="AG8" s="67"/>
      <c r="AH8" s="68"/>
      <c r="AI8" s="53"/>
      <c r="AJ8" s="54"/>
      <c r="AK8" s="54"/>
      <c r="AL8" s="54"/>
      <c r="AM8" s="54"/>
      <c r="AN8" s="54"/>
      <c r="AO8" s="54"/>
      <c r="AP8" s="8"/>
    </row>
    <row r="9" spans="1:57" s="2" customFormat="1" ht="35.1" customHeight="1" thickTop="1" thickBot="1">
      <c r="A9" s="19"/>
      <c r="B9" s="19"/>
      <c r="C9" s="19"/>
      <c r="D9" s="19"/>
      <c r="E9" s="20"/>
      <c r="F9" s="20"/>
      <c r="G9" s="20"/>
      <c r="H9" s="20"/>
      <c r="I9" s="20"/>
      <c r="J9" s="20"/>
      <c r="K9" s="20"/>
      <c r="L9" s="20"/>
      <c r="M9" s="20"/>
      <c r="N9" s="20"/>
      <c r="O9" s="20"/>
      <c r="P9" s="20"/>
      <c r="Q9" s="20"/>
      <c r="R9" s="20"/>
      <c r="S9" s="20"/>
      <c r="T9" s="19"/>
      <c r="U9" s="19"/>
      <c r="V9" s="19"/>
      <c r="W9" s="19"/>
      <c r="X9" s="20"/>
      <c r="Y9" s="20"/>
      <c r="Z9" s="20"/>
      <c r="AA9" s="20"/>
      <c r="AB9" s="20"/>
      <c r="AC9" s="20"/>
      <c r="AD9" s="20"/>
      <c r="AE9" s="20"/>
      <c r="AF9" s="20"/>
      <c r="AG9" s="20"/>
      <c r="AH9" s="20"/>
      <c r="AI9" s="20"/>
      <c r="AJ9" s="20"/>
      <c r="AK9" s="20"/>
      <c r="AL9" s="20"/>
      <c r="AM9" s="20"/>
      <c r="AN9" s="20"/>
      <c r="AO9" s="20"/>
      <c r="AP9" s="8"/>
    </row>
    <row r="10" spans="1:57" s="2" customFormat="1" ht="35.1" customHeight="1" thickTop="1" thickBot="1">
      <c r="A10" s="27" t="s">
        <v>1</v>
      </c>
      <c r="B10" s="28"/>
      <c r="C10" s="28"/>
      <c r="D10" s="28"/>
      <c r="E10" s="22"/>
      <c r="F10" s="69"/>
      <c r="G10" s="63"/>
      <c r="H10" s="63"/>
      <c r="I10" s="63"/>
      <c r="J10" s="63"/>
      <c r="K10" s="63"/>
      <c r="L10" s="88"/>
      <c r="M10" s="88"/>
      <c r="N10" s="63"/>
      <c r="O10" s="90"/>
      <c r="P10" s="55"/>
      <c r="Q10" s="55"/>
      <c r="R10" s="55"/>
      <c r="S10" s="55"/>
      <c r="T10" s="19"/>
      <c r="U10" s="145" t="s">
        <v>5</v>
      </c>
      <c r="V10" s="145"/>
      <c r="W10" s="145"/>
      <c r="X10" s="59"/>
      <c r="Y10" s="305"/>
      <c r="Z10" s="305"/>
      <c r="AA10" s="305"/>
      <c r="AB10" s="305"/>
      <c r="AC10" s="305"/>
      <c r="AD10" s="305"/>
      <c r="AE10" s="305"/>
      <c r="AF10" s="305"/>
      <c r="AG10" s="305"/>
      <c r="AH10" s="305"/>
      <c r="AI10" s="305"/>
      <c r="AJ10" s="305"/>
      <c r="AK10" s="305"/>
      <c r="AL10" s="305"/>
      <c r="AM10" s="305"/>
      <c r="AN10" s="305"/>
      <c r="AO10" s="305"/>
      <c r="AP10" s="8"/>
    </row>
    <row r="11" spans="1:57" s="2" customFormat="1" ht="35.1" customHeight="1" thickTop="1" thickBot="1">
      <c r="A11" s="27" t="s">
        <v>2</v>
      </c>
      <c r="B11" s="28"/>
      <c r="C11" s="28"/>
      <c r="D11" s="28"/>
      <c r="E11" s="22"/>
      <c r="F11" s="232"/>
      <c r="G11" s="233"/>
      <c r="H11" s="233"/>
      <c r="I11" s="233"/>
      <c r="J11" s="233"/>
      <c r="K11" s="233"/>
      <c r="L11" s="233"/>
      <c r="M11" s="234"/>
      <c r="N11" s="234"/>
      <c r="O11" s="234"/>
      <c r="P11" s="234"/>
      <c r="Q11" s="235"/>
      <c r="R11" s="235"/>
      <c r="S11" s="236"/>
      <c r="T11" s="19"/>
      <c r="U11" s="58"/>
      <c r="V11" s="58"/>
      <c r="W11" s="58"/>
      <c r="X11" s="58"/>
      <c r="Y11" s="306"/>
      <c r="Z11" s="306"/>
      <c r="AA11" s="306"/>
      <c r="AB11" s="306"/>
      <c r="AC11" s="306"/>
      <c r="AD11" s="306"/>
      <c r="AE11" s="306"/>
      <c r="AF11" s="306"/>
      <c r="AG11" s="306"/>
      <c r="AH11" s="306"/>
      <c r="AI11" s="306"/>
      <c r="AJ11" s="306"/>
      <c r="AK11" s="306"/>
      <c r="AL11" s="306"/>
      <c r="AM11" s="306"/>
      <c r="AN11" s="306"/>
      <c r="AO11" s="306"/>
      <c r="AP11" s="8"/>
    </row>
    <row r="12" spans="1:57" s="2" customFormat="1" ht="35.1" customHeight="1" thickTop="1" thickBot="1">
      <c r="A12" s="21" t="s">
        <v>309</v>
      </c>
      <c r="B12" s="22"/>
      <c r="C12" s="22"/>
      <c r="D12" s="22"/>
      <c r="E12" s="22"/>
      <c r="F12" s="271"/>
      <c r="G12" s="272"/>
      <c r="H12" s="272"/>
      <c r="I12" s="273"/>
      <c r="J12" s="43" t="s">
        <v>9</v>
      </c>
      <c r="K12" s="274"/>
      <c r="L12" s="273"/>
      <c r="M12" s="44" t="s">
        <v>10</v>
      </c>
      <c r="N12" s="303"/>
      <c r="O12" s="304"/>
      <c r="P12" s="102" t="s">
        <v>11</v>
      </c>
      <c r="Q12" s="53"/>
      <c r="R12" s="54"/>
      <c r="S12" s="54"/>
      <c r="T12" s="19"/>
      <c r="U12" s="145" t="s">
        <v>6</v>
      </c>
      <c r="V12" s="145"/>
      <c r="W12" s="145"/>
      <c r="X12" s="59"/>
      <c r="Y12" s="307"/>
      <c r="Z12" s="307"/>
      <c r="AA12" s="307"/>
      <c r="AB12" s="307"/>
      <c r="AC12" s="307"/>
      <c r="AD12" s="307"/>
      <c r="AE12" s="307"/>
      <c r="AF12" s="307"/>
      <c r="AG12" s="307"/>
      <c r="AH12" s="307"/>
      <c r="AI12" s="307"/>
      <c r="AJ12" s="307"/>
      <c r="AK12" s="307"/>
      <c r="AL12" s="307"/>
      <c r="AM12" s="307"/>
      <c r="AN12" s="307"/>
      <c r="AO12" s="307"/>
      <c r="AP12" s="8"/>
    </row>
    <row r="13" spans="1:57" s="2" customFormat="1" ht="35.1" customHeight="1" thickTop="1">
      <c r="A13" s="27" t="s">
        <v>23</v>
      </c>
      <c r="B13" s="28"/>
      <c r="C13" s="28"/>
      <c r="D13" s="28"/>
      <c r="E13" s="22"/>
      <c r="F13" s="103"/>
      <c r="G13" s="104"/>
      <c r="H13" s="104"/>
      <c r="I13" s="104"/>
      <c r="J13" s="104"/>
      <c r="K13" s="104"/>
      <c r="L13" s="104"/>
      <c r="M13" s="129"/>
      <c r="N13" s="131"/>
      <c r="O13" s="130"/>
      <c r="P13" s="80"/>
      <c r="Q13" s="80"/>
      <c r="R13" s="80"/>
      <c r="S13" s="80"/>
      <c r="T13" s="19"/>
      <c r="U13" s="58"/>
      <c r="V13" s="58"/>
      <c r="W13" s="58"/>
      <c r="X13" s="58"/>
      <c r="Y13" s="306"/>
      <c r="Z13" s="306"/>
      <c r="AA13" s="306"/>
      <c r="AB13" s="306"/>
      <c r="AC13" s="306"/>
      <c r="AD13" s="306"/>
      <c r="AE13" s="306"/>
      <c r="AF13" s="306"/>
      <c r="AG13" s="306"/>
      <c r="AH13" s="306"/>
      <c r="AI13" s="306"/>
      <c r="AJ13" s="306"/>
      <c r="AK13" s="306"/>
      <c r="AL13" s="306"/>
      <c r="AM13" s="306"/>
      <c r="AN13" s="306"/>
      <c r="AO13" s="306"/>
      <c r="AP13" s="8"/>
    </row>
    <row r="14" spans="1:57" s="2" customFormat="1" ht="35.1" customHeight="1" thickBot="1">
      <c r="A14" s="27" t="s">
        <v>468</v>
      </c>
      <c r="B14" s="28"/>
      <c r="C14" s="28"/>
      <c r="D14" s="28"/>
      <c r="E14" s="22"/>
      <c r="F14" s="232"/>
      <c r="G14" s="233"/>
      <c r="H14" s="233"/>
      <c r="I14" s="233"/>
      <c r="J14" s="233"/>
      <c r="K14" s="233"/>
      <c r="L14" s="233"/>
      <c r="M14" s="233"/>
      <c r="N14" s="275"/>
      <c r="O14" s="276"/>
      <c r="P14" s="29"/>
      <c r="Q14" s="29"/>
      <c r="R14" s="29"/>
      <c r="S14" s="29"/>
      <c r="T14" s="19"/>
      <c r="U14" s="162" t="s">
        <v>15</v>
      </c>
      <c r="V14" s="162"/>
      <c r="W14" s="162"/>
      <c r="X14" s="59"/>
      <c r="Y14" s="288"/>
      <c r="Z14" s="288"/>
      <c r="AA14" s="288"/>
      <c r="AB14" s="288"/>
      <c r="AC14" s="288"/>
      <c r="AD14" s="288"/>
      <c r="AE14" s="288"/>
      <c r="AF14" s="288"/>
      <c r="AG14" s="288"/>
      <c r="AH14" s="288"/>
      <c r="AI14" s="288"/>
      <c r="AJ14" s="288"/>
      <c r="AK14" s="288"/>
      <c r="AL14" s="288"/>
      <c r="AM14" s="288"/>
      <c r="AN14" s="288"/>
      <c r="AO14" s="288"/>
    </row>
    <row r="15" spans="1:57" s="2" customFormat="1" ht="34.5" customHeight="1" thickTop="1" thickBot="1">
      <c r="A15" s="27" t="s">
        <v>706</v>
      </c>
      <c r="B15" s="28"/>
      <c r="C15" s="28"/>
      <c r="D15" s="28"/>
      <c r="E15" s="22"/>
      <c r="F15" s="105"/>
      <c r="G15" s="106"/>
      <c r="H15" s="106"/>
      <c r="I15" s="106"/>
      <c r="J15" s="106"/>
      <c r="K15" s="106"/>
      <c r="L15" s="107"/>
      <c r="M15" s="107"/>
      <c r="N15" s="116"/>
      <c r="O15" s="117"/>
      <c r="P15" s="29"/>
      <c r="Q15" s="29"/>
      <c r="R15" s="29"/>
      <c r="S15" s="29"/>
      <c r="T15" s="19"/>
      <c r="U15" s="19"/>
      <c r="V15" s="19"/>
      <c r="W15" s="19"/>
      <c r="X15" s="19"/>
      <c r="Y15" s="19"/>
      <c r="Z15" s="91"/>
      <c r="AA15" s="91"/>
      <c r="AB15" s="91"/>
      <c r="AC15" s="91"/>
      <c r="AD15" s="91"/>
      <c r="AE15" s="91"/>
      <c r="AF15" s="91"/>
      <c r="AG15" s="91"/>
      <c r="AH15" s="91"/>
      <c r="AI15" s="91"/>
      <c r="AJ15" s="91"/>
      <c r="AK15" s="91"/>
      <c r="AL15" s="91"/>
      <c r="AM15" s="91"/>
      <c r="AN15" s="91"/>
      <c r="AO15" s="91"/>
    </row>
    <row r="16" spans="1:57" s="2" customFormat="1" ht="45" customHeight="1" thickTop="1">
      <c r="A16" s="30"/>
      <c r="B16" s="30"/>
      <c r="C16" s="30"/>
      <c r="D16" s="30"/>
      <c r="E16" s="29"/>
      <c r="F16" s="110"/>
      <c r="G16" s="110"/>
      <c r="H16" s="110"/>
      <c r="I16" s="110"/>
      <c r="J16" s="110"/>
      <c r="K16" s="110"/>
      <c r="L16" s="110"/>
      <c r="M16" s="110"/>
      <c r="N16" s="110"/>
      <c r="O16" s="110"/>
      <c r="P16" s="29"/>
      <c r="Q16" s="29"/>
      <c r="R16" s="29"/>
      <c r="S16" s="29"/>
      <c r="T16" s="19"/>
      <c r="U16" s="19"/>
      <c r="V16" s="19"/>
      <c r="W16" s="19"/>
      <c r="X16" s="19"/>
      <c r="Y16" s="19"/>
      <c r="Z16" s="112"/>
      <c r="AA16" s="112"/>
      <c r="AB16" s="112"/>
      <c r="AC16" s="112"/>
      <c r="AD16" s="112"/>
      <c r="AE16" s="112"/>
      <c r="AF16" s="112"/>
      <c r="AG16" s="112"/>
      <c r="AH16" s="112"/>
      <c r="AI16" s="112"/>
      <c r="AJ16" s="112"/>
      <c r="AK16" s="112"/>
      <c r="AL16" s="112"/>
      <c r="AM16" s="112"/>
      <c r="AN16" s="112"/>
      <c r="AO16" s="112"/>
    </row>
    <row r="17" spans="1:65" s="2" customFormat="1" ht="45" customHeight="1" thickBot="1">
      <c r="A17" s="4"/>
      <c r="B17" s="4"/>
      <c r="C17" s="4"/>
      <c r="D17" s="4"/>
      <c r="E17" s="4"/>
      <c r="F17" s="5"/>
      <c r="G17" s="296" t="s">
        <v>463</v>
      </c>
      <c r="H17" s="296"/>
      <c r="I17" s="296"/>
      <c r="J17" s="296"/>
      <c r="K17" s="296"/>
      <c r="L17" s="296"/>
      <c r="M17" s="296"/>
      <c r="N17" s="296" t="s">
        <v>464</v>
      </c>
      <c r="O17" s="296"/>
      <c r="P17" s="296"/>
      <c r="Q17" s="296"/>
      <c r="R17" s="296"/>
      <c r="S17" s="296"/>
      <c r="T17" s="296"/>
      <c r="U17" s="308" t="s">
        <v>465</v>
      </c>
      <c r="V17" s="308"/>
      <c r="W17" s="308"/>
      <c r="X17" s="308"/>
      <c r="Y17" s="308"/>
      <c r="Z17" s="308"/>
      <c r="AA17" s="308"/>
      <c r="AB17" s="308" t="s">
        <v>466</v>
      </c>
      <c r="AC17" s="308"/>
      <c r="AD17" s="308"/>
      <c r="AE17" s="308"/>
      <c r="AF17" s="308"/>
      <c r="AG17" s="308"/>
      <c r="AH17" s="308"/>
      <c r="AI17" s="308" t="s">
        <v>467</v>
      </c>
      <c r="AJ17" s="308"/>
      <c r="AK17" s="308"/>
      <c r="AL17" s="308"/>
      <c r="AM17" s="308"/>
      <c r="AN17" s="308"/>
      <c r="AO17" s="308"/>
      <c r="AP17" s="45"/>
    </row>
    <row r="18" spans="1:65" s="2" customFormat="1" ht="45" customHeight="1" thickTop="1" thickBot="1">
      <c r="A18" s="237" t="s">
        <v>711</v>
      </c>
      <c r="B18" s="238"/>
      <c r="C18" s="238"/>
      <c r="D18" s="238"/>
      <c r="E18" s="238"/>
      <c r="F18" s="239"/>
      <c r="G18" s="277"/>
      <c r="H18" s="278"/>
      <c r="I18" s="278"/>
      <c r="J18" s="278"/>
      <c r="K18" s="278"/>
      <c r="L18" s="278"/>
      <c r="M18" s="302"/>
      <c r="N18" s="278">
        <v>0</v>
      </c>
      <c r="O18" s="278"/>
      <c r="P18" s="278"/>
      <c r="Q18" s="278"/>
      <c r="R18" s="278"/>
      <c r="S18" s="278"/>
      <c r="T18" s="279"/>
      <c r="U18" s="187">
        <f>AB18-N18</f>
        <v>0</v>
      </c>
      <c r="V18" s="187"/>
      <c r="W18" s="187"/>
      <c r="X18" s="187"/>
      <c r="Y18" s="187" t="e">
        <f>IF(#REF!=2,ROUND(#REF!*Y19,0),IF(#REF!=1,G18-P18,0))</f>
        <v>#REF!</v>
      </c>
      <c r="Z18" s="187"/>
      <c r="AA18" s="188"/>
      <c r="AB18" s="189">
        <f t="shared" ref="AB18" si="0">IF(N19=AB19,N18,ROUND(G18*AB19,0))</f>
        <v>0</v>
      </c>
      <c r="AC18" s="190"/>
      <c r="AD18" s="190"/>
      <c r="AE18" s="190"/>
      <c r="AF18" s="190"/>
      <c r="AG18" s="190"/>
      <c r="AH18" s="191"/>
      <c r="AI18" s="243">
        <f>G18-AB18</f>
        <v>0</v>
      </c>
      <c r="AJ18" s="244"/>
      <c r="AK18" s="244"/>
      <c r="AL18" s="244"/>
      <c r="AM18" s="244"/>
      <c r="AN18" s="244"/>
      <c r="AO18" s="245"/>
      <c r="AP18" s="40"/>
    </row>
    <row r="19" spans="1:65" s="2" customFormat="1" ht="45" customHeight="1" thickTop="1" thickBot="1">
      <c r="A19" s="240" t="s">
        <v>471</v>
      </c>
      <c r="B19" s="241"/>
      <c r="C19" s="241"/>
      <c r="D19" s="241"/>
      <c r="E19" s="241"/>
      <c r="F19" s="242"/>
      <c r="G19" s="255"/>
      <c r="H19" s="256"/>
      <c r="I19" s="256"/>
      <c r="J19" s="256"/>
      <c r="K19" s="256"/>
      <c r="L19" s="256"/>
      <c r="M19" s="257"/>
      <c r="N19" s="258" t="str">
        <f t="shared" ref="N19" si="1">IF(ISERROR(ROUND(N18/G18,3)),"",ROUND(N18/G18,3))</f>
        <v/>
      </c>
      <c r="O19" s="259"/>
      <c r="P19" s="259"/>
      <c r="Q19" s="259"/>
      <c r="R19" s="259"/>
      <c r="S19" s="259"/>
      <c r="T19" s="260"/>
      <c r="U19" s="261" t="str">
        <f>IF(ISERROR(AB19-N19),"",AB19-N19)</f>
        <v/>
      </c>
      <c r="V19" s="262"/>
      <c r="W19" s="262"/>
      <c r="X19" s="262"/>
      <c r="Y19" s="262"/>
      <c r="Z19" s="262"/>
      <c r="AA19" s="262"/>
      <c r="AB19" s="309"/>
      <c r="AC19" s="310"/>
      <c r="AD19" s="310"/>
      <c r="AE19" s="310"/>
      <c r="AF19" s="310"/>
      <c r="AG19" s="310"/>
      <c r="AH19" s="311"/>
      <c r="AI19" s="266"/>
      <c r="AJ19" s="266"/>
      <c r="AK19" s="266"/>
      <c r="AL19" s="266"/>
      <c r="AM19" s="266"/>
      <c r="AN19" s="266"/>
      <c r="AO19" s="267"/>
      <c r="BM19" s="132"/>
    </row>
    <row r="20" spans="1:65" s="2" customFormat="1" ht="45" customHeight="1" thickTop="1" thickBot="1">
      <c r="A20" s="201" t="s">
        <v>709</v>
      </c>
      <c r="B20" s="202"/>
      <c r="C20" s="202"/>
      <c r="D20" s="202"/>
      <c r="E20" s="202"/>
      <c r="F20" s="203"/>
      <c r="G20" s="185">
        <f>ROUND(G18*I26,0)</f>
        <v>0</v>
      </c>
      <c r="H20" s="183"/>
      <c r="I20" s="183"/>
      <c r="J20" s="183"/>
      <c r="K20" s="183"/>
      <c r="L20" s="183"/>
      <c r="M20" s="183"/>
      <c r="N20" s="277">
        <v>0</v>
      </c>
      <c r="O20" s="278"/>
      <c r="P20" s="278"/>
      <c r="Q20" s="278"/>
      <c r="R20" s="278"/>
      <c r="S20" s="278"/>
      <c r="T20" s="279"/>
      <c r="U20" s="183">
        <f>IF(U18="","",IF(AB19=100%,G20-N20,ROUND(U18*0.1,0)))</f>
        <v>0</v>
      </c>
      <c r="V20" s="183"/>
      <c r="W20" s="183"/>
      <c r="X20" s="183"/>
      <c r="Y20" s="183" t="e">
        <f>IF(#REF!=2,ROUND(#REF!*Y21,0),IF(#REF!=1,G20-P20,0))</f>
        <v>#REF!</v>
      </c>
      <c r="Z20" s="183"/>
      <c r="AA20" s="184"/>
      <c r="AB20" s="185">
        <f>IF(AB18="","",N20+U20)</f>
        <v>0</v>
      </c>
      <c r="AC20" s="183"/>
      <c r="AD20" s="183"/>
      <c r="AE20" s="183"/>
      <c r="AF20" s="183"/>
      <c r="AG20" s="183"/>
      <c r="AH20" s="184"/>
      <c r="AI20" s="185">
        <f>IF(ISERROR(G20-AB20),"",G20-AB20)</f>
        <v>0</v>
      </c>
      <c r="AJ20" s="183"/>
      <c r="AK20" s="183"/>
      <c r="AL20" s="183"/>
      <c r="AM20" s="183"/>
      <c r="AN20" s="183"/>
      <c r="AO20" s="250"/>
      <c r="AP20" s="19"/>
    </row>
    <row r="21" spans="1:65" s="2" customFormat="1" ht="45" customHeight="1" thickTop="1" thickBot="1">
      <c r="A21" s="280" t="s">
        <v>710</v>
      </c>
      <c r="B21" s="281"/>
      <c r="C21" s="281"/>
      <c r="D21" s="281"/>
      <c r="E21" s="281"/>
      <c r="F21" s="282"/>
      <c r="G21" s="192">
        <f>SUM(G20,G18)</f>
        <v>0</v>
      </c>
      <c r="H21" s="193"/>
      <c r="I21" s="193"/>
      <c r="J21" s="193"/>
      <c r="K21" s="193"/>
      <c r="L21" s="193"/>
      <c r="M21" s="194"/>
      <c r="N21" s="195">
        <f>SUM(N20,N18)</f>
        <v>0</v>
      </c>
      <c r="O21" s="196"/>
      <c r="P21" s="196"/>
      <c r="Q21" s="196"/>
      <c r="R21" s="196"/>
      <c r="S21" s="196"/>
      <c r="T21" s="197"/>
      <c r="U21" s="192">
        <f>SUM(U20,U18)</f>
        <v>0</v>
      </c>
      <c r="V21" s="193"/>
      <c r="W21" s="193"/>
      <c r="X21" s="193"/>
      <c r="Y21" s="193"/>
      <c r="Z21" s="193"/>
      <c r="AA21" s="194"/>
      <c r="AB21" s="192">
        <f>SUM(AB20,AB18)</f>
        <v>0</v>
      </c>
      <c r="AC21" s="193"/>
      <c r="AD21" s="193"/>
      <c r="AE21" s="193"/>
      <c r="AF21" s="193"/>
      <c r="AG21" s="193"/>
      <c r="AH21" s="194"/>
      <c r="AI21" s="192">
        <f>SUM(AI20,AI18)</f>
        <v>0</v>
      </c>
      <c r="AJ21" s="193"/>
      <c r="AK21" s="193"/>
      <c r="AL21" s="193"/>
      <c r="AM21" s="193"/>
      <c r="AN21" s="193"/>
      <c r="AO21" s="269"/>
      <c r="AY21" s="133"/>
    </row>
    <row r="22" spans="1:65" s="2" customFormat="1" ht="45" customHeight="1">
      <c r="A22" s="110"/>
      <c r="B22" s="110"/>
      <c r="C22" s="110"/>
      <c r="D22" s="110"/>
      <c r="E22" s="110"/>
      <c r="F22" s="110"/>
      <c r="G22" s="110"/>
      <c r="H22" s="110"/>
      <c r="I22" s="110"/>
      <c r="J22" s="110"/>
      <c r="K22" s="80"/>
      <c r="L22" s="80"/>
      <c r="M22" s="80"/>
      <c r="N22" s="80"/>
      <c r="O22" s="80"/>
      <c r="P22" s="80"/>
      <c r="Q22" s="80"/>
      <c r="R22" s="80"/>
      <c r="S22" s="80"/>
      <c r="T22" s="80"/>
      <c r="U22" s="80"/>
      <c r="V22" s="80"/>
      <c r="W22" s="80"/>
      <c r="X22" s="80"/>
      <c r="Y22" s="80"/>
      <c r="Z22" s="80"/>
      <c r="AA22" s="80"/>
      <c r="AB22" s="19"/>
      <c r="AC22" s="19"/>
      <c r="AD22" s="19"/>
      <c r="AE22" s="19"/>
      <c r="AF22" s="19"/>
      <c r="AG22" s="19"/>
      <c r="AH22" s="19"/>
      <c r="AI22" s="19"/>
      <c r="AJ22" s="19"/>
      <c r="AK22" s="19"/>
      <c r="AL22" s="19"/>
      <c r="AM22" s="19"/>
      <c r="AN22" s="19"/>
      <c r="AO22" s="19"/>
    </row>
    <row r="23" spans="1:65" s="2" customFormat="1" ht="45" customHeight="1">
      <c r="A23" s="226" t="s">
        <v>707</v>
      </c>
      <c r="B23" s="227"/>
      <c r="C23" s="227"/>
      <c r="D23" s="227"/>
      <c r="E23" s="227"/>
      <c r="F23" s="227"/>
      <c r="G23" s="227"/>
      <c r="H23" s="286"/>
      <c r="I23" s="287">
        <f>U18</f>
        <v>0</v>
      </c>
      <c r="J23" s="224"/>
      <c r="K23" s="224"/>
      <c r="L23" s="224"/>
      <c r="M23" s="224"/>
      <c r="N23" s="224"/>
      <c r="O23" s="224"/>
      <c r="P23" s="225"/>
      <c r="Q23" s="80"/>
      <c r="R23" s="80"/>
      <c r="S23" s="80"/>
      <c r="T23" s="80"/>
      <c r="U23" s="80"/>
      <c r="V23" s="80"/>
      <c r="W23" s="80"/>
      <c r="X23" s="47"/>
      <c r="Y23" s="47"/>
      <c r="Z23" s="47"/>
      <c r="AA23" s="47"/>
    </row>
    <row r="24" spans="1:65" s="2" customFormat="1" ht="45" customHeight="1">
      <c r="A24" s="226" t="s">
        <v>708</v>
      </c>
      <c r="B24" s="227"/>
      <c r="C24" s="227"/>
      <c r="D24" s="227"/>
      <c r="E24" s="227"/>
      <c r="F24" s="227"/>
      <c r="G24" s="227"/>
      <c r="H24" s="286"/>
      <c r="I24" s="287">
        <f>U20</f>
        <v>0</v>
      </c>
      <c r="J24" s="224"/>
      <c r="K24" s="224"/>
      <c r="L24" s="224"/>
      <c r="M24" s="224"/>
      <c r="N24" s="224"/>
      <c r="O24" s="224"/>
      <c r="P24" s="225"/>
      <c r="Q24" s="80"/>
      <c r="R24" s="80"/>
      <c r="S24" s="80"/>
      <c r="T24" s="80"/>
      <c r="U24" s="80"/>
      <c r="V24" s="80"/>
      <c r="W24" s="80"/>
      <c r="X24" s="47"/>
      <c r="Y24" s="47"/>
      <c r="Z24" s="47"/>
      <c r="AA24" s="47"/>
    </row>
    <row r="25" spans="1:65" s="2" customFormat="1" ht="45" customHeight="1" thickBot="1">
      <c r="A25" s="226" t="s">
        <v>7</v>
      </c>
      <c r="B25" s="227"/>
      <c r="C25" s="227"/>
      <c r="D25" s="227"/>
      <c r="E25" s="227"/>
      <c r="F25" s="227"/>
      <c r="G25" s="227"/>
      <c r="H25" s="286"/>
      <c r="I25" s="222">
        <f>IF(I23="","",I23+I24)</f>
        <v>0</v>
      </c>
      <c r="J25" s="223"/>
      <c r="K25" s="223"/>
      <c r="L25" s="223"/>
      <c r="M25" s="224"/>
      <c r="N25" s="224"/>
      <c r="O25" s="224"/>
      <c r="P25" s="225"/>
      <c r="Q25" s="19"/>
      <c r="R25" s="19"/>
      <c r="S25" s="19"/>
      <c r="T25" s="19"/>
      <c r="U25" s="19"/>
      <c r="V25" s="19"/>
      <c r="W25" s="19"/>
      <c r="X25" s="30"/>
      <c r="Y25" s="19"/>
      <c r="Z25" s="19"/>
      <c r="AA25" s="19"/>
    </row>
    <row r="26" spans="1:65" s="2" customFormat="1" ht="45" customHeight="1" thickTop="1" thickBot="1">
      <c r="A26" s="226" t="s">
        <v>14</v>
      </c>
      <c r="B26" s="227"/>
      <c r="C26" s="227"/>
      <c r="D26" s="227"/>
      <c r="E26" s="228"/>
      <c r="F26" s="228"/>
      <c r="G26" s="228"/>
      <c r="H26" s="227"/>
      <c r="I26" s="229">
        <v>0.1</v>
      </c>
      <c r="J26" s="230"/>
      <c r="K26" s="230"/>
      <c r="L26" s="231"/>
      <c r="Q26" s="19"/>
      <c r="R26" s="19"/>
      <c r="S26" s="19"/>
      <c r="T26" s="19"/>
      <c r="U26" s="19"/>
      <c r="V26" s="19"/>
      <c r="W26" s="19"/>
      <c r="X26" s="30"/>
      <c r="Y26" s="19"/>
      <c r="Z26" s="19"/>
      <c r="AA26" s="19"/>
      <c r="AB26" s="31"/>
      <c r="AC26" s="31"/>
      <c r="AD26" s="31"/>
      <c r="AE26" s="31"/>
      <c r="AF26" s="81"/>
      <c r="AG26" s="81"/>
      <c r="AH26" s="81"/>
      <c r="AI26" s="19"/>
      <c r="AJ26" s="3"/>
      <c r="AK26" s="31"/>
      <c r="AL26" s="31"/>
      <c r="AM26" s="56"/>
      <c r="AN26" s="56"/>
      <c r="AO26" s="56"/>
    </row>
    <row r="27" spans="1:65" s="2" customFormat="1" ht="45" customHeight="1" thickTop="1">
      <c r="A27" s="48"/>
      <c r="B27" s="48"/>
      <c r="C27" s="48"/>
      <c r="D27" s="48"/>
      <c r="E27" s="118"/>
      <c r="F27" s="118"/>
      <c r="G27" s="118"/>
      <c r="H27" s="19"/>
      <c r="I27" s="30"/>
      <c r="J27" s="31"/>
      <c r="K27" s="31"/>
      <c r="L27" s="56"/>
      <c r="M27" s="56"/>
      <c r="N27" s="56"/>
      <c r="O27" s="19"/>
      <c r="P27" s="19"/>
      <c r="Q27" s="19"/>
      <c r="R27" s="19"/>
      <c r="S27" s="19"/>
      <c r="T27" s="19"/>
      <c r="U27" s="19"/>
      <c r="V27" s="19"/>
      <c r="W27" s="19"/>
      <c r="X27" s="30"/>
      <c r="Y27" s="19"/>
      <c r="Z27" s="19"/>
      <c r="AA27" s="19"/>
      <c r="AB27" s="31"/>
      <c r="AC27" s="31"/>
      <c r="AD27" s="31"/>
      <c r="AE27" s="31"/>
      <c r="AF27" s="82"/>
      <c r="AG27" s="82"/>
      <c r="AH27" s="82"/>
      <c r="AI27" s="19"/>
      <c r="AJ27" s="3"/>
      <c r="AK27" s="31"/>
      <c r="AL27" s="31"/>
      <c r="AM27" s="40"/>
      <c r="AN27" s="40"/>
      <c r="AO27" s="40"/>
    </row>
    <row r="28" spans="1:65" s="2" customFormat="1" ht="45" customHeight="1">
      <c r="A28" s="31"/>
      <c r="B28" s="31"/>
      <c r="C28" s="31"/>
      <c r="D28" s="31"/>
      <c r="E28" s="81"/>
      <c r="F28" s="81"/>
      <c r="G28" s="81"/>
      <c r="H28" s="19"/>
      <c r="I28" s="30"/>
      <c r="J28" s="31"/>
      <c r="K28" s="31"/>
      <c r="L28" s="56"/>
      <c r="M28" s="56"/>
      <c r="N28" s="56"/>
      <c r="O28" s="19"/>
      <c r="P28" s="19"/>
      <c r="Q28" s="19"/>
      <c r="R28" s="19"/>
      <c r="S28" s="19"/>
      <c r="T28" s="19"/>
      <c r="U28" s="19"/>
      <c r="V28" s="19"/>
      <c r="W28" s="19"/>
      <c r="X28" s="30"/>
      <c r="Y28" s="19"/>
      <c r="Z28" s="19"/>
      <c r="AA28" s="19"/>
      <c r="AB28" s="31"/>
      <c r="AC28" s="31"/>
      <c r="AD28" s="31"/>
      <c r="AE28" s="31"/>
      <c r="AF28" s="82"/>
      <c r="AG28" s="82"/>
      <c r="AH28" s="82"/>
      <c r="AI28" s="19"/>
      <c r="AJ28" s="3"/>
      <c r="AK28" s="31"/>
      <c r="AL28" s="31"/>
      <c r="AM28" s="40"/>
      <c r="AN28" s="40"/>
      <c r="AO28" s="40"/>
    </row>
    <row r="29" spans="1:65" s="2" customFormat="1" ht="34.5" customHeight="1">
      <c r="A29" s="216"/>
      <c r="B29" s="216"/>
      <c r="C29" s="216"/>
      <c r="D29" s="216"/>
      <c r="E29" s="216"/>
      <c r="F29" s="216"/>
      <c r="G29" s="216"/>
      <c r="H29" s="216"/>
      <c r="I29" s="216"/>
      <c r="J29" s="216"/>
      <c r="K29" s="216"/>
      <c r="L29" s="216"/>
      <c r="M29" s="19"/>
      <c r="N29" s="108"/>
      <c r="O29" s="216"/>
      <c r="P29" s="216"/>
      <c r="Q29" s="216"/>
      <c r="R29" s="216"/>
      <c r="S29" s="216"/>
      <c r="T29" s="216"/>
      <c r="U29" s="216"/>
      <c r="V29" s="216"/>
      <c r="W29" s="216"/>
      <c r="X29" s="216"/>
      <c r="Y29" s="216"/>
      <c r="Z29" s="216"/>
      <c r="AA29" s="216"/>
      <c r="AB29" s="216"/>
      <c r="AC29" s="216"/>
      <c r="AD29" s="216"/>
      <c r="AE29" s="216"/>
      <c r="AF29" s="216"/>
      <c r="AG29" s="31"/>
      <c r="AH29" s="31"/>
      <c r="AI29" s="31"/>
      <c r="AJ29" s="154" t="s">
        <v>97</v>
      </c>
      <c r="AK29" s="155"/>
      <c r="AL29" s="155"/>
      <c r="AM29" s="155"/>
      <c r="AN29" s="155"/>
      <c r="AO29" s="156"/>
    </row>
    <row r="30" spans="1:65" s="2" customFormat="1" ht="35.1" customHeight="1">
      <c r="A30" s="30"/>
      <c r="B30" s="30"/>
      <c r="C30" s="30"/>
      <c r="D30" s="30"/>
      <c r="E30" s="30"/>
      <c r="F30" s="30"/>
      <c r="G30" s="60"/>
      <c r="H30" s="108"/>
      <c r="I30" s="108"/>
      <c r="J30" s="61"/>
      <c r="K30" s="108"/>
      <c r="L30" s="108"/>
      <c r="M30" s="19"/>
      <c r="N30" s="108"/>
      <c r="O30" s="30"/>
      <c r="P30" s="30"/>
      <c r="Q30" s="30"/>
      <c r="R30" s="30"/>
      <c r="S30" s="30"/>
      <c r="T30" s="30"/>
      <c r="U30" s="30"/>
      <c r="V30" s="30"/>
      <c r="W30" s="30"/>
      <c r="X30" s="30"/>
      <c r="Y30" s="30"/>
      <c r="Z30" s="30"/>
      <c r="AA30" s="30"/>
      <c r="AB30" s="30"/>
      <c r="AC30" s="30"/>
      <c r="AD30" s="30"/>
      <c r="AE30" s="30"/>
      <c r="AF30" s="30"/>
      <c r="AG30" s="30"/>
      <c r="AH30" s="30"/>
      <c r="AI30" s="30"/>
      <c r="AJ30" s="33"/>
      <c r="AK30" s="34"/>
      <c r="AL30" s="34"/>
      <c r="AM30" s="34"/>
      <c r="AN30" s="34"/>
      <c r="AO30" s="35"/>
    </row>
    <row r="31" spans="1:65" s="2" customFormat="1" ht="35.1" customHeight="1">
      <c r="A31" s="56"/>
      <c r="B31" s="56"/>
      <c r="C31" s="56"/>
      <c r="D31" s="56"/>
      <c r="E31" s="56"/>
      <c r="F31" s="56"/>
      <c r="G31" s="56"/>
      <c r="H31" s="56"/>
      <c r="I31" s="56"/>
      <c r="J31" s="56"/>
      <c r="K31" s="56"/>
      <c r="L31" s="56"/>
      <c r="M31" s="19"/>
      <c r="N31" s="19"/>
      <c r="O31" s="30"/>
      <c r="P31" s="30"/>
      <c r="Q31" s="30"/>
      <c r="R31" s="30"/>
      <c r="S31" s="30"/>
      <c r="T31" s="30"/>
      <c r="U31" s="30"/>
      <c r="V31" s="30"/>
      <c r="W31" s="30"/>
      <c r="X31" s="30"/>
      <c r="Y31" s="30"/>
      <c r="Z31" s="30"/>
      <c r="AA31" s="30"/>
      <c r="AB31" s="30"/>
      <c r="AC31" s="30"/>
      <c r="AD31" s="30"/>
      <c r="AE31" s="30"/>
      <c r="AF31" s="30"/>
      <c r="AG31" s="30"/>
      <c r="AH31" s="30"/>
      <c r="AI31" s="30"/>
      <c r="AJ31" s="36"/>
      <c r="AK31" s="30"/>
      <c r="AL31" s="30"/>
      <c r="AM31" s="30"/>
      <c r="AN31" s="30"/>
      <c r="AO31" s="37"/>
    </row>
    <row r="32" spans="1:65" s="2" customFormat="1" ht="35.1" customHeight="1">
      <c r="A32" s="29"/>
      <c r="B32" s="29"/>
      <c r="C32" s="29"/>
      <c r="D32" s="29"/>
      <c r="E32" s="29"/>
      <c r="F32" s="29"/>
      <c r="G32" s="29"/>
      <c r="H32" s="29"/>
      <c r="I32" s="29"/>
      <c r="J32" s="29"/>
      <c r="K32" s="29"/>
      <c r="L32" s="29"/>
      <c r="M32" s="19"/>
      <c r="N32" s="19"/>
      <c r="O32" s="30"/>
      <c r="P32" s="30"/>
      <c r="Q32" s="30"/>
      <c r="R32" s="30"/>
      <c r="S32" s="30"/>
      <c r="T32" s="30"/>
      <c r="U32" s="30"/>
      <c r="V32" s="30"/>
      <c r="W32" s="30"/>
      <c r="X32" s="30"/>
      <c r="Y32" s="30"/>
      <c r="Z32" s="30"/>
      <c r="AA32" s="30"/>
      <c r="AB32" s="30"/>
      <c r="AC32" s="30"/>
      <c r="AD32" s="30"/>
      <c r="AE32" s="30"/>
      <c r="AF32" s="30"/>
      <c r="AG32" s="19"/>
      <c r="AH32" s="19"/>
      <c r="AI32" s="19"/>
      <c r="AJ32" s="38"/>
      <c r="AK32" s="32"/>
      <c r="AL32" s="32"/>
      <c r="AM32" s="32"/>
      <c r="AN32" s="32"/>
      <c r="AO32" s="39"/>
    </row>
    <row r="33" spans="1:44" s="2" customFormat="1" ht="35.1" customHeight="1">
      <c r="A33" s="19"/>
      <c r="B33" s="19"/>
      <c r="C33" s="19"/>
      <c r="D33" s="19"/>
      <c r="E33" s="19"/>
      <c r="F33" s="19"/>
      <c r="G33" s="19"/>
      <c r="H33" s="19"/>
      <c r="I33" s="19"/>
      <c r="J33" s="19"/>
      <c r="K33" s="19"/>
      <c r="L33" s="19"/>
      <c r="M33" s="19"/>
      <c r="N33" s="19"/>
      <c r="O33" s="30"/>
      <c r="P33" s="30"/>
      <c r="Q33" s="30"/>
      <c r="R33" s="30"/>
      <c r="S33" s="30"/>
      <c r="T33" s="30"/>
      <c r="U33" s="30"/>
      <c r="V33" s="30"/>
      <c r="W33" s="30"/>
      <c r="X33" s="30"/>
      <c r="Y33" s="30"/>
      <c r="Z33" s="30"/>
      <c r="AA33" s="30"/>
      <c r="AB33" s="30"/>
      <c r="AC33" s="30"/>
      <c r="AD33" s="30"/>
      <c r="AE33" s="30"/>
      <c r="AF33" s="30"/>
      <c r="AG33" s="19"/>
      <c r="AH33" s="19"/>
      <c r="AI33" s="19"/>
      <c r="AJ33" s="30"/>
      <c r="AK33" s="30"/>
      <c r="AL33" s="30"/>
      <c r="AM33" s="30"/>
      <c r="AN33" s="30"/>
      <c r="AO33" s="30"/>
    </row>
    <row r="34" spans="1:44" s="3" customFormat="1" ht="35.1" customHeight="1">
      <c r="A34" s="135" t="s">
        <v>17</v>
      </c>
      <c r="B34" s="136"/>
      <c r="C34" s="137"/>
      <c r="D34" s="137"/>
      <c r="E34" s="137"/>
      <c r="F34" s="137"/>
      <c r="G34" s="137"/>
      <c r="H34" s="137"/>
      <c r="I34" s="134"/>
      <c r="J34" s="134"/>
      <c r="K34" s="134"/>
      <c r="L34" s="134"/>
      <c r="M34" s="134"/>
      <c r="N34" s="134"/>
      <c r="O34" s="138"/>
      <c r="P34" s="138"/>
      <c r="Q34" s="138"/>
      <c r="R34" s="138"/>
      <c r="S34" s="138"/>
      <c r="T34" s="138"/>
      <c r="U34" s="138"/>
      <c r="V34" s="138"/>
      <c r="W34" s="138"/>
      <c r="X34" s="138"/>
      <c r="Y34" s="138"/>
      <c r="Z34" s="138"/>
      <c r="AA34" s="138"/>
      <c r="AB34" s="138"/>
      <c r="AC34" s="138"/>
      <c r="AD34" s="134"/>
      <c r="AE34" s="30"/>
      <c r="AF34" s="31"/>
      <c r="AG34" s="31"/>
      <c r="AH34" s="31"/>
      <c r="AI34" s="31"/>
      <c r="AJ34" s="143"/>
      <c r="AK34" s="143"/>
      <c r="AL34" s="143"/>
      <c r="AM34" s="143"/>
      <c r="AN34" s="143"/>
      <c r="AO34" s="143"/>
    </row>
    <row r="35" spans="1:44" s="7" customFormat="1" ht="49.5" customHeight="1">
      <c r="A35" s="293" t="s">
        <v>704</v>
      </c>
      <c r="B35" s="294"/>
      <c r="C35" s="294"/>
      <c r="D35" s="294"/>
      <c r="E35" s="294"/>
      <c r="F35" s="295"/>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row>
    <row r="36" spans="1:44" s="7" customFormat="1" ht="57.75">
      <c r="A36" s="251" t="s">
        <v>22</v>
      </c>
      <c r="B36" s="251"/>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6"/>
      <c r="AQ36" s="6"/>
      <c r="AR36" s="6"/>
    </row>
    <row r="37" spans="1:44" s="7" customFormat="1" ht="57.75">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6"/>
      <c r="AQ37" s="6"/>
      <c r="AR37" s="6"/>
    </row>
    <row r="38" spans="1:44" s="7" customFormat="1" ht="42.95" customHeight="1">
      <c r="A38" s="11"/>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3"/>
      <c r="AO38" s="13"/>
    </row>
    <row r="39" spans="1:44" s="2" customFormat="1" ht="35.1" customHeight="1">
      <c r="A39" s="17" t="s">
        <v>0</v>
      </c>
      <c r="B39" s="17"/>
      <c r="C39" s="17"/>
      <c r="D39" s="17"/>
      <c r="E39" s="17"/>
      <c r="F39" s="17"/>
      <c r="G39" s="17"/>
      <c r="H39" s="17"/>
      <c r="I39" s="17"/>
      <c r="J39" s="18"/>
      <c r="K39" s="18"/>
      <c r="L39" s="19"/>
      <c r="M39" s="19"/>
      <c r="N39" s="19"/>
      <c r="O39" s="19"/>
      <c r="P39" s="19"/>
      <c r="Q39" s="19"/>
      <c r="R39" s="19"/>
      <c r="S39" s="19"/>
      <c r="T39" s="19"/>
      <c r="U39" s="19"/>
      <c r="V39" s="19"/>
      <c r="W39" s="19"/>
      <c r="X39" s="20"/>
      <c r="Y39" s="20"/>
      <c r="Z39" s="20"/>
      <c r="AA39" s="19"/>
      <c r="AB39" s="19"/>
      <c r="AC39" s="19"/>
      <c r="AD39" s="19"/>
      <c r="AE39" s="19"/>
      <c r="AF39" s="19"/>
      <c r="AG39" s="19"/>
      <c r="AH39" s="19"/>
      <c r="AI39" s="19"/>
      <c r="AJ39" s="19"/>
      <c r="AK39" s="19"/>
      <c r="AL39" s="19"/>
      <c r="AM39" s="19"/>
      <c r="AN39" s="19"/>
      <c r="AO39" s="19"/>
      <c r="AP39" s="8"/>
    </row>
    <row r="40" spans="1:44" s="2" customFormat="1" ht="35.1" customHeight="1" thickBot="1">
      <c r="A40" s="18"/>
      <c r="B40" s="18"/>
      <c r="C40" s="18"/>
      <c r="D40" s="18"/>
      <c r="E40" s="18"/>
      <c r="F40" s="18"/>
      <c r="G40" s="18"/>
      <c r="H40" s="18"/>
      <c r="I40" s="18"/>
      <c r="J40" s="18"/>
      <c r="K40" s="18"/>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8"/>
    </row>
    <row r="41" spans="1:44" s="2" customFormat="1" ht="35.1" customHeight="1" thickBot="1">
      <c r="A41" s="210" t="s">
        <v>712</v>
      </c>
      <c r="B41" s="211"/>
      <c r="C41" s="211"/>
      <c r="D41" s="212"/>
      <c r="E41" s="289" t="str">
        <f>IF(E7="","",E7)</f>
        <v/>
      </c>
      <c r="F41" s="290" t="e">
        <f>IF(#REF!="","",#REF!)</f>
        <v>#REF!</v>
      </c>
      <c r="G41" s="290" t="e">
        <f>IF(#REF!="","",#REF!)</f>
        <v>#REF!</v>
      </c>
      <c r="H41" s="290" t="e">
        <f>IF(#REF!="","",#REF!)</f>
        <v>#REF!</v>
      </c>
      <c r="I41" s="290" t="e">
        <f>IF(#REF!="","",#REF!)</f>
        <v>#REF!</v>
      </c>
      <c r="J41" s="290" t="e">
        <f>IF(#REF!="","",#REF!)</f>
        <v>#REF!</v>
      </c>
      <c r="K41" s="290" t="e">
        <f>IF(#REF!="","",#REF!)</f>
        <v>#REF!</v>
      </c>
      <c r="L41" s="290" t="e">
        <f>IF(#REF!="","",#REF!)</f>
        <v>#REF!</v>
      </c>
      <c r="M41" s="290" t="e">
        <f>IF(#REF!="","",#REF!)</f>
        <v>#REF!</v>
      </c>
      <c r="N41" s="290" t="e">
        <f>IF(#REF!="","",#REF!)</f>
        <v>#REF!</v>
      </c>
      <c r="O41" s="291" t="e">
        <f>IF(#REF!="","",#REF!)</f>
        <v>#REF!</v>
      </c>
      <c r="P41" s="20"/>
      <c r="Q41" s="20"/>
      <c r="R41" s="20"/>
      <c r="S41" s="20"/>
      <c r="T41" s="19"/>
      <c r="U41" s="19"/>
      <c r="V41" s="21" t="s">
        <v>12</v>
      </c>
      <c r="W41" s="22"/>
      <c r="X41" s="22"/>
      <c r="Y41" s="22"/>
      <c r="Z41" s="22"/>
      <c r="AA41" s="22"/>
      <c r="AB41" s="23" t="s">
        <v>13</v>
      </c>
      <c r="AC41" s="70" t="str">
        <f t="shared" ref="AC41:AO41" si="2">IF(AC7="","",AC7)</f>
        <v/>
      </c>
      <c r="AD41" s="70" t="str">
        <f t="shared" si="2"/>
        <v/>
      </c>
      <c r="AE41" s="70" t="str">
        <f t="shared" si="2"/>
        <v/>
      </c>
      <c r="AF41" s="70" t="str">
        <f t="shared" si="2"/>
        <v/>
      </c>
      <c r="AG41" s="70" t="str">
        <f t="shared" si="2"/>
        <v/>
      </c>
      <c r="AH41" s="70" t="str">
        <f t="shared" si="2"/>
        <v/>
      </c>
      <c r="AI41" s="71" t="str">
        <f t="shared" si="2"/>
        <v/>
      </c>
      <c r="AJ41" s="71" t="str">
        <f t="shared" si="2"/>
        <v/>
      </c>
      <c r="AK41" s="71" t="str">
        <f t="shared" si="2"/>
        <v/>
      </c>
      <c r="AL41" s="71" t="str">
        <f t="shared" si="2"/>
        <v/>
      </c>
      <c r="AM41" s="71" t="str">
        <f t="shared" si="2"/>
        <v/>
      </c>
      <c r="AN41" s="71" t="str">
        <f t="shared" si="2"/>
        <v/>
      </c>
      <c r="AO41" s="72" t="str">
        <f t="shared" si="2"/>
        <v/>
      </c>
      <c r="AP41" s="8"/>
    </row>
    <row r="42" spans="1:44" s="2" customFormat="1" ht="35.1" customHeight="1" thickBot="1">
      <c r="A42" s="21" t="s">
        <v>703</v>
      </c>
      <c r="B42" s="22"/>
      <c r="C42" s="22"/>
      <c r="D42" s="22"/>
      <c r="E42" s="247" t="str">
        <f>IF(E8="","",E8)</f>
        <v/>
      </c>
      <c r="F42" s="248" t="str">
        <f>IF(F8="","",F8)</f>
        <v/>
      </c>
      <c r="G42" s="248" t="str">
        <f>IF(G8="","",G8)</f>
        <v/>
      </c>
      <c r="H42" s="221" t="str">
        <f>IF(H8="","",H8)</f>
        <v/>
      </c>
      <c r="I42" s="24" t="s">
        <v>9</v>
      </c>
      <c r="J42" s="220" t="str">
        <f>IF(J8="","",J8)</f>
        <v/>
      </c>
      <c r="K42" s="221" t="str">
        <f>IF(K8="","",K8)</f>
        <v/>
      </c>
      <c r="L42" s="25" t="s">
        <v>10</v>
      </c>
      <c r="M42" s="220" t="str">
        <f>IF(M8="","",M8)</f>
        <v/>
      </c>
      <c r="N42" s="221" t="str">
        <f>IF(N8="","",N8)</f>
        <v/>
      </c>
      <c r="O42" s="26" t="s">
        <v>11</v>
      </c>
      <c r="P42" s="20"/>
      <c r="Q42" s="20"/>
      <c r="R42" s="20"/>
      <c r="S42" s="20"/>
      <c r="T42" s="19"/>
      <c r="U42" s="19"/>
      <c r="V42" s="27" t="s">
        <v>4</v>
      </c>
      <c r="W42" s="28"/>
      <c r="X42" s="22"/>
      <c r="Y42" s="22"/>
      <c r="Z42" s="22"/>
      <c r="AA42" s="22"/>
      <c r="AB42" s="73" t="str">
        <f t="shared" ref="AB42:AH42" si="3">IF(AB8="","",AB8)</f>
        <v/>
      </c>
      <c r="AC42" s="74" t="str">
        <f t="shared" si="3"/>
        <v/>
      </c>
      <c r="AD42" s="74" t="str">
        <f t="shared" si="3"/>
        <v/>
      </c>
      <c r="AE42" s="74" t="str">
        <f t="shared" si="3"/>
        <v/>
      </c>
      <c r="AF42" s="74" t="str">
        <f t="shared" si="3"/>
        <v/>
      </c>
      <c r="AG42" s="74" t="str">
        <f t="shared" si="3"/>
        <v/>
      </c>
      <c r="AH42" s="75" t="str">
        <f t="shared" si="3"/>
        <v/>
      </c>
      <c r="AI42" s="76"/>
      <c r="AJ42" s="76"/>
      <c r="AK42" s="76"/>
      <c r="AL42" s="76"/>
      <c r="AM42" s="76"/>
      <c r="AN42" s="76"/>
      <c r="AO42" s="76"/>
      <c r="AP42" s="8"/>
    </row>
    <row r="43" spans="1:44" s="2" customFormat="1" ht="35.1" customHeight="1" thickBot="1">
      <c r="A43" s="19"/>
      <c r="B43" s="19"/>
      <c r="C43" s="19"/>
      <c r="D43" s="19"/>
      <c r="E43" s="20"/>
      <c r="F43" s="20"/>
      <c r="G43" s="20"/>
      <c r="H43" s="20"/>
      <c r="I43" s="20"/>
      <c r="J43" s="20"/>
      <c r="K43" s="20"/>
      <c r="L43" s="20"/>
      <c r="M43" s="20"/>
      <c r="N43" s="20"/>
      <c r="O43" s="20"/>
      <c r="P43" s="20"/>
      <c r="Q43" s="20"/>
      <c r="R43" s="20"/>
      <c r="S43" s="20"/>
      <c r="T43" s="19"/>
      <c r="U43" s="19"/>
      <c r="V43" s="19"/>
      <c r="W43" s="19"/>
      <c r="X43" s="20"/>
      <c r="Y43" s="20"/>
      <c r="Z43" s="20"/>
      <c r="AA43" s="20"/>
      <c r="AB43" s="20"/>
      <c r="AC43" s="20"/>
      <c r="AD43" s="20"/>
      <c r="AE43" s="20"/>
      <c r="AF43" s="20"/>
      <c r="AG43" s="20"/>
      <c r="AH43" s="20"/>
      <c r="AI43" s="20"/>
      <c r="AJ43" s="20"/>
      <c r="AK43" s="20"/>
      <c r="AL43" s="20"/>
      <c r="AM43" s="20"/>
      <c r="AN43" s="20"/>
      <c r="AO43" s="20"/>
      <c r="AP43" s="8"/>
    </row>
    <row r="44" spans="1:44" s="2" customFormat="1" ht="35.1" customHeight="1" thickTop="1" thickBot="1">
      <c r="A44" s="27" t="s">
        <v>1</v>
      </c>
      <c r="B44" s="28"/>
      <c r="C44" s="28"/>
      <c r="D44" s="28"/>
      <c r="E44" s="22"/>
      <c r="F44" s="98" t="str">
        <f t="shared" ref="F44:S49" si="4">IF(F10="","",F10)</f>
        <v/>
      </c>
      <c r="G44" s="99" t="str">
        <f t="shared" si="4"/>
        <v/>
      </c>
      <c r="H44" s="99" t="str">
        <f t="shared" si="4"/>
        <v/>
      </c>
      <c r="I44" s="99" t="str">
        <f t="shared" si="4"/>
        <v/>
      </c>
      <c r="J44" s="99" t="str">
        <f t="shared" si="4"/>
        <v/>
      </c>
      <c r="K44" s="99" t="str">
        <f t="shared" si="4"/>
        <v/>
      </c>
      <c r="L44" s="100" t="str">
        <f t="shared" si="4"/>
        <v/>
      </c>
      <c r="M44" s="100" t="str">
        <f t="shared" si="4"/>
        <v/>
      </c>
      <c r="N44" s="99" t="str">
        <f t="shared" si="4"/>
        <v/>
      </c>
      <c r="O44" s="101" t="str">
        <f t="shared" si="4"/>
        <v/>
      </c>
      <c r="P44" s="55"/>
      <c r="Q44" s="55"/>
      <c r="R44" s="55"/>
      <c r="S44" s="55"/>
      <c r="T44" s="19"/>
      <c r="U44" s="145" t="s">
        <v>5</v>
      </c>
      <c r="V44" s="145"/>
      <c r="W44" s="145"/>
      <c r="X44" s="113"/>
      <c r="Y44" s="246" t="str">
        <f t="shared" ref="Y44:AO44" si="5">IF(Y10="","",Y10)</f>
        <v/>
      </c>
      <c r="Z44" s="246" t="str">
        <f t="shared" si="5"/>
        <v/>
      </c>
      <c r="AA44" s="246" t="str">
        <f t="shared" si="5"/>
        <v/>
      </c>
      <c r="AB44" s="246" t="str">
        <f t="shared" si="5"/>
        <v/>
      </c>
      <c r="AC44" s="246" t="str">
        <f t="shared" si="5"/>
        <v/>
      </c>
      <c r="AD44" s="246" t="str">
        <f t="shared" si="5"/>
        <v/>
      </c>
      <c r="AE44" s="246" t="str">
        <f t="shared" si="5"/>
        <v/>
      </c>
      <c r="AF44" s="246" t="str">
        <f t="shared" si="5"/>
        <v/>
      </c>
      <c r="AG44" s="246" t="str">
        <f t="shared" si="5"/>
        <v/>
      </c>
      <c r="AH44" s="246" t="str">
        <f t="shared" si="5"/>
        <v/>
      </c>
      <c r="AI44" s="246" t="str">
        <f t="shared" si="5"/>
        <v/>
      </c>
      <c r="AJ44" s="246" t="str">
        <f t="shared" si="5"/>
        <v/>
      </c>
      <c r="AK44" s="246" t="str">
        <f t="shared" si="5"/>
        <v/>
      </c>
      <c r="AL44" s="246" t="str">
        <f t="shared" si="5"/>
        <v/>
      </c>
      <c r="AM44" s="246" t="str">
        <f t="shared" si="5"/>
        <v/>
      </c>
      <c r="AN44" s="246" t="str">
        <f t="shared" si="5"/>
        <v/>
      </c>
      <c r="AO44" s="246" t="str">
        <f t="shared" si="5"/>
        <v/>
      </c>
      <c r="AP44" s="8"/>
    </row>
    <row r="45" spans="1:44" s="2" customFormat="1" ht="35.1" customHeight="1" thickTop="1" thickBot="1">
      <c r="A45" s="27" t="s">
        <v>2</v>
      </c>
      <c r="B45" s="28"/>
      <c r="C45" s="28"/>
      <c r="D45" s="28"/>
      <c r="E45" s="22"/>
      <c r="F45" s="169" t="str">
        <f t="shared" si="4"/>
        <v/>
      </c>
      <c r="G45" s="170" t="str">
        <f t="shared" si="4"/>
        <v/>
      </c>
      <c r="H45" s="170" t="str">
        <f t="shared" si="4"/>
        <v/>
      </c>
      <c r="I45" s="170" t="str">
        <f t="shared" si="4"/>
        <v/>
      </c>
      <c r="J45" s="170" t="str">
        <f t="shared" si="4"/>
        <v/>
      </c>
      <c r="K45" s="170" t="str">
        <f t="shared" si="4"/>
        <v/>
      </c>
      <c r="L45" s="170" t="str">
        <f t="shared" si="4"/>
        <v/>
      </c>
      <c r="M45" s="283" t="str">
        <f t="shared" si="4"/>
        <v/>
      </c>
      <c r="N45" s="283" t="str">
        <f t="shared" si="4"/>
        <v/>
      </c>
      <c r="O45" s="283" t="str">
        <f t="shared" si="4"/>
        <v/>
      </c>
      <c r="P45" s="283" t="str">
        <f t="shared" si="4"/>
        <v/>
      </c>
      <c r="Q45" s="284" t="str">
        <f t="shared" si="4"/>
        <v/>
      </c>
      <c r="R45" s="284" t="str">
        <f t="shared" si="4"/>
        <v/>
      </c>
      <c r="S45" s="285" t="str">
        <f t="shared" si="4"/>
        <v/>
      </c>
      <c r="T45" s="19"/>
      <c r="U45" s="58"/>
      <c r="V45" s="58"/>
      <c r="W45" s="58"/>
      <c r="X45" s="58"/>
      <c r="Y45" s="144" t="str">
        <f t="shared" ref="Y45:AO45" si="6">IF(Y11="","",Y11)</f>
        <v/>
      </c>
      <c r="Z45" s="144" t="str">
        <f t="shared" si="6"/>
        <v/>
      </c>
      <c r="AA45" s="144" t="str">
        <f t="shared" si="6"/>
        <v/>
      </c>
      <c r="AB45" s="144" t="str">
        <f t="shared" si="6"/>
        <v/>
      </c>
      <c r="AC45" s="144" t="str">
        <f t="shared" si="6"/>
        <v/>
      </c>
      <c r="AD45" s="144" t="str">
        <f t="shared" si="6"/>
        <v/>
      </c>
      <c r="AE45" s="144" t="str">
        <f t="shared" si="6"/>
        <v/>
      </c>
      <c r="AF45" s="144" t="str">
        <f t="shared" si="6"/>
        <v/>
      </c>
      <c r="AG45" s="144" t="str">
        <f t="shared" si="6"/>
        <v/>
      </c>
      <c r="AH45" s="144" t="str">
        <f t="shared" si="6"/>
        <v/>
      </c>
      <c r="AI45" s="144" t="str">
        <f t="shared" si="6"/>
        <v/>
      </c>
      <c r="AJ45" s="144" t="str">
        <f t="shared" si="6"/>
        <v/>
      </c>
      <c r="AK45" s="144" t="str">
        <f t="shared" si="6"/>
        <v/>
      </c>
      <c r="AL45" s="144" t="str">
        <f t="shared" si="6"/>
        <v/>
      </c>
      <c r="AM45" s="144" t="str">
        <f t="shared" si="6"/>
        <v/>
      </c>
      <c r="AN45" s="144" t="str">
        <f t="shared" si="6"/>
        <v/>
      </c>
      <c r="AO45" s="144" t="str">
        <f t="shared" si="6"/>
        <v/>
      </c>
      <c r="AP45" s="8"/>
    </row>
    <row r="46" spans="1:44" s="2" customFormat="1" ht="35.1" customHeight="1" thickTop="1" thickBot="1">
      <c r="A46" s="21" t="s">
        <v>309</v>
      </c>
      <c r="B46" s="22"/>
      <c r="C46" s="22"/>
      <c r="D46" s="22"/>
      <c r="E46" s="22"/>
      <c r="F46" s="167" t="str">
        <f t="shared" si="4"/>
        <v/>
      </c>
      <c r="G46" s="168" t="str">
        <f t="shared" si="4"/>
        <v/>
      </c>
      <c r="H46" s="168" t="str">
        <f t="shared" si="4"/>
        <v/>
      </c>
      <c r="I46" s="164" t="str">
        <f t="shared" si="4"/>
        <v/>
      </c>
      <c r="J46" s="43" t="s">
        <v>9</v>
      </c>
      <c r="K46" s="163" t="str">
        <f t="shared" si="4"/>
        <v/>
      </c>
      <c r="L46" s="164" t="str">
        <f t="shared" si="4"/>
        <v/>
      </c>
      <c r="M46" s="44" t="s">
        <v>10</v>
      </c>
      <c r="N46" s="165" t="str">
        <f t="shared" si="4"/>
        <v/>
      </c>
      <c r="O46" s="166" t="str">
        <f t="shared" si="4"/>
        <v/>
      </c>
      <c r="P46" s="102" t="s">
        <v>11</v>
      </c>
      <c r="Q46" s="53"/>
      <c r="R46" s="54"/>
      <c r="S46" s="54"/>
      <c r="T46" s="19"/>
      <c r="U46" s="145" t="s">
        <v>6</v>
      </c>
      <c r="V46" s="145"/>
      <c r="W46" s="145"/>
      <c r="X46" s="113"/>
      <c r="Y46" s="249" t="str">
        <f t="shared" ref="Y46:AO46" si="7">IF(Y12="","",Y12)</f>
        <v/>
      </c>
      <c r="Z46" s="249" t="str">
        <f t="shared" si="7"/>
        <v/>
      </c>
      <c r="AA46" s="249" t="str">
        <f t="shared" si="7"/>
        <v/>
      </c>
      <c r="AB46" s="249" t="str">
        <f t="shared" si="7"/>
        <v/>
      </c>
      <c r="AC46" s="249" t="str">
        <f t="shared" si="7"/>
        <v/>
      </c>
      <c r="AD46" s="249" t="str">
        <f t="shared" si="7"/>
        <v/>
      </c>
      <c r="AE46" s="249" t="str">
        <f t="shared" si="7"/>
        <v/>
      </c>
      <c r="AF46" s="249" t="str">
        <f t="shared" si="7"/>
        <v/>
      </c>
      <c r="AG46" s="249" t="str">
        <f t="shared" si="7"/>
        <v/>
      </c>
      <c r="AH46" s="249" t="str">
        <f t="shared" si="7"/>
        <v/>
      </c>
      <c r="AI46" s="249" t="str">
        <f t="shared" si="7"/>
        <v/>
      </c>
      <c r="AJ46" s="249" t="str">
        <f t="shared" si="7"/>
        <v/>
      </c>
      <c r="AK46" s="249" t="str">
        <f t="shared" si="7"/>
        <v/>
      </c>
      <c r="AL46" s="249" t="str">
        <f t="shared" si="7"/>
        <v/>
      </c>
      <c r="AM46" s="249" t="str">
        <f t="shared" si="7"/>
        <v/>
      </c>
      <c r="AN46" s="249" t="str">
        <f t="shared" si="7"/>
        <v/>
      </c>
      <c r="AO46" s="249" t="str">
        <f t="shared" si="7"/>
        <v/>
      </c>
      <c r="AP46" s="8"/>
    </row>
    <row r="47" spans="1:44" s="2" customFormat="1" ht="35.1" customHeight="1" thickTop="1">
      <c r="A47" s="27" t="s">
        <v>23</v>
      </c>
      <c r="B47" s="28"/>
      <c r="C47" s="28"/>
      <c r="D47" s="28"/>
      <c r="E47" s="22"/>
      <c r="F47" s="120" t="str">
        <f t="shared" ref="F47:O47" si="8">IF(F13="","",F13)</f>
        <v/>
      </c>
      <c r="G47" s="121" t="str">
        <f t="shared" si="8"/>
        <v/>
      </c>
      <c r="H47" s="121" t="str">
        <f t="shared" si="8"/>
        <v/>
      </c>
      <c r="I47" s="121" t="str">
        <f t="shared" si="8"/>
        <v/>
      </c>
      <c r="J47" s="121" t="str">
        <f t="shared" si="8"/>
        <v/>
      </c>
      <c r="K47" s="121" t="str">
        <f t="shared" si="8"/>
        <v/>
      </c>
      <c r="L47" s="121" t="str">
        <f t="shared" si="8"/>
        <v/>
      </c>
      <c r="M47" s="122" t="str">
        <f t="shared" si="8"/>
        <v/>
      </c>
      <c r="N47" s="123" t="str">
        <f t="shared" si="8"/>
        <v/>
      </c>
      <c r="O47" s="124" t="str">
        <f t="shared" si="8"/>
        <v/>
      </c>
      <c r="P47" s="80"/>
      <c r="Q47" s="80"/>
      <c r="R47" s="80"/>
      <c r="S47" s="80"/>
      <c r="T47" s="19"/>
      <c r="U47" s="58"/>
      <c r="V47" s="58"/>
      <c r="W47" s="58"/>
      <c r="X47" s="58"/>
      <c r="Y47" s="144" t="str">
        <f>IF(Y13="","",Y13)</f>
        <v/>
      </c>
      <c r="Z47" s="144"/>
      <c r="AA47" s="144"/>
      <c r="AB47" s="144"/>
      <c r="AC47" s="144"/>
      <c r="AD47" s="144"/>
      <c r="AE47" s="144"/>
      <c r="AF47" s="144"/>
      <c r="AG47" s="144"/>
      <c r="AH47" s="144"/>
      <c r="AI47" s="144"/>
      <c r="AJ47" s="144"/>
      <c r="AK47" s="144"/>
      <c r="AL47" s="144"/>
      <c r="AM47" s="144"/>
      <c r="AN47" s="144"/>
      <c r="AO47" s="144"/>
      <c r="AP47" s="8"/>
    </row>
    <row r="48" spans="1:44" s="2" customFormat="1" ht="35.1" customHeight="1" thickBot="1">
      <c r="A48" s="27" t="s">
        <v>468</v>
      </c>
      <c r="B48" s="28"/>
      <c r="C48" s="28"/>
      <c r="D48" s="28"/>
      <c r="E48" s="22"/>
      <c r="F48" s="169" t="str">
        <f t="shared" ref="F48:O48" si="9">IF(F14="","",F14)</f>
        <v/>
      </c>
      <c r="G48" s="170" t="str">
        <f t="shared" si="9"/>
        <v/>
      </c>
      <c r="H48" s="170" t="str">
        <f t="shared" si="9"/>
        <v/>
      </c>
      <c r="I48" s="170" t="str">
        <f t="shared" si="9"/>
        <v/>
      </c>
      <c r="J48" s="170" t="str">
        <f t="shared" si="9"/>
        <v/>
      </c>
      <c r="K48" s="170" t="str">
        <f t="shared" si="9"/>
        <v/>
      </c>
      <c r="L48" s="170" t="str">
        <f t="shared" si="9"/>
        <v/>
      </c>
      <c r="M48" s="170" t="str">
        <f t="shared" si="9"/>
        <v/>
      </c>
      <c r="N48" s="171" t="str">
        <f t="shared" si="9"/>
        <v/>
      </c>
      <c r="O48" s="172" t="str">
        <f t="shared" si="9"/>
        <v/>
      </c>
      <c r="P48" s="29"/>
      <c r="Q48" s="29"/>
      <c r="R48" s="29"/>
      <c r="S48" s="29"/>
      <c r="T48" s="19"/>
      <c r="U48" s="162" t="s">
        <v>15</v>
      </c>
      <c r="V48" s="162"/>
      <c r="W48" s="162"/>
      <c r="X48" s="113"/>
      <c r="Y48" s="179" t="str">
        <f>IF(Y14="","",Y14)</f>
        <v/>
      </c>
      <c r="Z48" s="179"/>
      <c r="AA48" s="179"/>
      <c r="AB48" s="179"/>
      <c r="AC48" s="179"/>
      <c r="AD48" s="179"/>
      <c r="AE48" s="179"/>
      <c r="AF48" s="179"/>
      <c r="AG48" s="179"/>
      <c r="AH48" s="179"/>
      <c r="AI48" s="179"/>
      <c r="AJ48" s="179"/>
      <c r="AK48" s="179"/>
      <c r="AL48" s="179"/>
      <c r="AM48" s="179"/>
      <c r="AN48" s="179"/>
      <c r="AO48" s="179"/>
    </row>
    <row r="49" spans="1:47" s="2" customFormat="1" ht="34.5" customHeight="1" thickTop="1" thickBot="1">
      <c r="A49" s="27" t="s">
        <v>706</v>
      </c>
      <c r="B49" s="28"/>
      <c r="C49" s="28"/>
      <c r="D49" s="28"/>
      <c r="E49" s="22"/>
      <c r="F49" s="125" t="str">
        <f t="shared" si="4"/>
        <v/>
      </c>
      <c r="G49" s="126" t="str">
        <f t="shared" si="4"/>
        <v/>
      </c>
      <c r="H49" s="126" t="str">
        <f t="shared" si="4"/>
        <v/>
      </c>
      <c r="I49" s="126" t="str">
        <f t="shared" si="4"/>
        <v/>
      </c>
      <c r="J49" s="126" t="str">
        <f t="shared" si="4"/>
        <v/>
      </c>
      <c r="K49" s="126" t="str">
        <f t="shared" si="4"/>
        <v/>
      </c>
      <c r="L49" s="127" t="str">
        <f t="shared" si="4"/>
        <v/>
      </c>
      <c r="M49" s="127" t="str">
        <f t="shared" si="4"/>
        <v/>
      </c>
      <c r="N49" s="116"/>
      <c r="O49" s="117"/>
      <c r="P49" s="29"/>
      <c r="Q49" s="29"/>
      <c r="R49" s="29"/>
      <c r="S49" s="29"/>
      <c r="T49" s="19"/>
      <c r="U49" s="19"/>
      <c r="V49" s="19"/>
      <c r="W49" s="19"/>
      <c r="X49" s="19"/>
      <c r="Y49" s="19"/>
      <c r="Z49" s="19"/>
      <c r="AA49" s="19"/>
      <c r="AB49" s="19"/>
      <c r="AC49" s="19"/>
      <c r="AD49" s="19"/>
      <c r="AE49" s="19"/>
      <c r="AF49" s="19"/>
      <c r="AG49" s="19"/>
      <c r="AH49" s="19"/>
      <c r="AI49" s="19"/>
      <c r="AJ49" s="19"/>
      <c r="AK49" s="19"/>
      <c r="AL49" s="19"/>
      <c r="AM49" s="19"/>
      <c r="AN49" s="19"/>
      <c r="AO49" s="19"/>
    </row>
    <row r="50" spans="1:47" s="2" customFormat="1" ht="45" customHeight="1" thickTop="1">
      <c r="A50" s="30"/>
      <c r="B50" s="30"/>
      <c r="C50" s="30"/>
      <c r="D50" s="30"/>
      <c r="E50" s="29"/>
      <c r="F50" s="110"/>
      <c r="G50" s="110"/>
      <c r="H50" s="110"/>
      <c r="I50" s="110"/>
      <c r="J50" s="110"/>
      <c r="K50" s="110"/>
      <c r="L50" s="110"/>
      <c r="M50" s="110"/>
      <c r="N50" s="110"/>
      <c r="O50" s="110"/>
      <c r="P50" s="29"/>
      <c r="Q50" s="29"/>
      <c r="R50" s="29"/>
      <c r="S50" s="29"/>
      <c r="T50" s="19"/>
      <c r="U50" s="19"/>
      <c r="V50" s="19"/>
      <c r="W50" s="19"/>
      <c r="X50" s="19"/>
      <c r="Y50" s="19"/>
      <c r="Z50" s="112"/>
      <c r="AA50" s="112"/>
      <c r="AB50" s="112"/>
      <c r="AC50" s="112"/>
      <c r="AD50" s="112"/>
      <c r="AE50" s="112"/>
      <c r="AF50" s="112"/>
      <c r="AG50" s="112"/>
      <c r="AH50" s="112"/>
      <c r="AI50" s="112"/>
      <c r="AJ50" s="112"/>
      <c r="AK50" s="112"/>
      <c r="AL50" s="112"/>
      <c r="AM50" s="112"/>
      <c r="AN50" s="112"/>
      <c r="AO50" s="112"/>
      <c r="AP50" s="19"/>
      <c r="AQ50" s="19"/>
    </row>
    <row r="51" spans="1:47" s="2" customFormat="1" ht="45" customHeight="1" thickBot="1">
      <c r="A51" s="32"/>
      <c r="B51" s="32"/>
      <c r="C51" s="32"/>
      <c r="D51" s="32"/>
      <c r="E51" s="32"/>
      <c r="F51" s="39"/>
      <c r="G51" s="146" t="s">
        <v>463</v>
      </c>
      <c r="H51" s="146"/>
      <c r="I51" s="146"/>
      <c r="J51" s="146"/>
      <c r="K51" s="146"/>
      <c r="L51" s="146"/>
      <c r="M51" s="146"/>
      <c r="N51" s="146" t="s">
        <v>464</v>
      </c>
      <c r="O51" s="146"/>
      <c r="P51" s="146"/>
      <c r="Q51" s="146"/>
      <c r="R51" s="146"/>
      <c r="S51" s="146"/>
      <c r="T51" s="146"/>
      <c r="U51" s="139" t="s">
        <v>465</v>
      </c>
      <c r="V51" s="139"/>
      <c r="W51" s="139"/>
      <c r="X51" s="139"/>
      <c r="Y51" s="139"/>
      <c r="Z51" s="139"/>
      <c r="AA51" s="139"/>
      <c r="AB51" s="139" t="s">
        <v>466</v>
      </c>
      <c r="AC51" s="139"/>
      <c r="AD51" s="139"/>
      <c r="AE51" s="139"/>
      <c r="AF51" s="139"/>
      <c r="AG51" s="139"/>
      <c r="AH51" s="139"/>
      <c r="AI51" s="139" t="s">
        <v>467</v>
      </c>
      <c r="AJ51" s="139"/>
      <c r="AK51" s="139"/>
      <c r="AL51" s="139"/>
      <c r="AM51" s="139"/>
      <c r="AN51" s="139"/>
      <c r="AO51" s="139"/>
      <c r="AP51" s="40"/>
    </row>
    <row r="52" spans="1:47" s="2" customFormat="1" ht="45" customHeight="1" thickTop="1" thickBot="1">
      <c r="A52" s="198" t="s">
        <v>711</v>
      </c>
      <c r="B52" s="199"/>
      <c r="C52" s="199"/>
      <c r="D52" s="199"/>
      <c r="E52" s="199"/>
      <c r="F52" s="200"/>
      <c r="G52" s="140" t="str">
        <f t="shared" ref="G52:AI55" si="10">IF(G18="","",G18)</f>
        <v/>
      </c>
      <c r="H52" s="141" t="str">
        <f t="shared" si="10"/>
        <v/>
      </c>
      <c r="I52" s="141" t="str">
        <f t="shared" si="10"/>
        <v/>
      </c>
      <c r="J52" s="141" t="str">
        <f t="shared" si="10"/>
        <v/>
      </c>
      <c r="K52" s="141" t="str">
        <f t="shared" si="10"/>
        <v/>
      </c>
      <c r="L52" s="141" t="str">
        <f t="shared" si="10"/>
        <v/>
      </c>
      <c r="M52" s="142" t="str">
        <f t="shared" si="10"/>
        <v/>
      </c>
      <c r="N52" s="141">
        <f t="shared" si="10"/>
        <v>0</v>
      </c>
      <c r="O52" s="141" t="str">
        <f t="shared" si="10"/>
        <v/>
      </c>
      <c r="P52" s="141" t="str">
        <f t="shared" si="10"/>
        <v/>
      </c>
      <c r="Q52" s="141" t="str">
        <f t="shared" si="10"/>
        <v/>
      </c>
      <c r="R52" s="141" t="str">
        <f t="shared" si="10"/>
        <v/>
      </c>
      <c r="S52" s="141" t="str">
        <f t="shared" si="10"/>
        <v/>
      </c>
      <c r="T52" s="186" t="str">
        <f t="shared" si="10"/>
        <v/>
      </c>
      <c r="U52" s="187">
        <f t="shared" si="10"/>
        <v>0</v>
      </c>
      <c r="V52" s="187" t="str">
        <f t="shared" si="10"/>
        <v/>
      </c>
      <c r="W52" s="187" t="str">
        <f t="shared" si="10"/>
        <v/>
      </c>
      <c r="X52" s="187" t="str">
        <f t="shared" si="10"/>
        <v/>
      </c>
      <c r="Y52" s="187" t="e">
        <f t="shared" si="10"/>
        <v>#REF!</v>
      </c>
      <c r="Z52" s="187" t="str">
        <f t="shared" si="10"/>
        <v/>
      </c>
      <c r="AA52" s="188" t="str">
        <f t="shared" si="10"/>
        <v/>
      </c>
      <c r="AB52" s="189">
        <f t="shared" si="10"/>
        <v>0</v>
      </c>
      <c r="AC52" s="190" t="str">
        <f t="shared" si="10"/>
        <v/>
      </c>
      <c r="AD52" s="190" t="str">
        <f t="shared" si="10"/>
        <v/>
      </c>
      <c r="AE52" s="190" t="str">
        <f t="shared" si="10"/>
        <v/>
      </c>
      <c r="AF52" s="190" t="str">
        <f t="shared" si="10"/>
        <v/>
      </c>
      <c r="AG52" s="190" t="str">
        <f t="shared" si="10"/>
        <v/>
      </c>
      <c r="AH52" s="191" t="str">
        <f t="shared" si="10"/>
        <v/>
      </c>
      <c r="AI52" s="243">
        <f t="shared" si="10"/>
        <v>0</v>
      </c>
      <c r="AJ52" s="244" t="str">
        <f t="shared" ref="AJ52:AO52" si="11">IF(AJ18="","",AJ18)</f>
        <v/>
      </c>
      <c r="AK52" s="244" t="str">
        <f t="shared" si="11"/>
        <v/>
      </c>
      <c r="AL52" s="244" t="str">
        <f t="shared" si="11"/>
        <v/>
      </c>
      <c r="AM52" s="244" t="str">
        <f t="shared" si="11"/>
        <v/>
      </c>
      <c r="AN52" s="244" t="str">
        <f t="shared" si="11"/>
        <v/>
      </c>
      <c r="AO52" s="245" t="str">
        <f t="shared" si="11"/>
        <v/>
      </c>
    </row>
    <row r="53" spans="1:47" s="2" customFormat="1" ht="45" customHeight="1" thickTop="1" thickBot="1">
      <c r="A53" s="147" t="s">
        <v>471</v>
      </c>
      <c r="B53" s="148"/>
      <c r="C53" s="148"/>
      <c r="D53" s="148"/>
      <c r="E53" s="148"/>
      <c r="F53" s="149"/>
      <c r="G53" s="255"/>
      <c r="H53" s="256"/>
      <c r="I53" s="256"/>
      <c r="J53" s="256"/>
      <c r="K53" s="256"/>
      <c r="L53" s="256"/>
      <c r="M53" s="257"/>
      <c r="N53" s="258" t="str">
        <f t="shared" si="10"/>
        <v/>
      </c>
      <c r="O53" s="259" t="str">
        <f t="shared" si="10"/>
        <v/>
      </c>
      <c r="P53" s="259" t="str">
        <f t="shared" si="10"/>
        <v/>
      </c>
      <c r="Q53" s="259" t="str">
        <f t="shared" si="10"/>
        <v/>
      </c>
      <c r="R53" s="259" t="str">
        <f t="shared" si="10"/>
        <v/>
      </c>
      <c r="S53" s="259" t="str">
        <f t="shared" si="10"/>
        <v/>
      </c>
      <c r="T53" s="260" t="str">
        <f t="shared" si="10"/>
        <v/>
      </c>
      <c r="U53" s="261" t="str">
        <f t="shared" si="10"/>
        <v/>
      </c>
      <c r="V53" s="262" t="str">
        <f t="shared" si="10"/>
        <v/>
      </c>
      <c r="W53" s="262" t="str">
        <f t="shared" si="10"/>
        <v/>
      </c>
      <c r="X53" s="262" t="str">
        <f t="shared" si="10"/>
        <v/>
      </c>
      <c r="Y53" s="262" t="str">
        <f t="shared" si="10"/>
        <v/>
      </c>
      <c r="Z53" s="262" t="str">
        <f t="shared" si="10"/>
        <v/>
      </c>
      <c r="AA53" s="262" t="str">
        <f t="shared" si="10"/>
        <v/>
      </c>
      <c r="AB53" s="263" t="str">
        <f t="shared" ref="AB53:AH53" si="12">IF(AB19="","",AB19)</f>
        <v/>
      </c>
      <c r="AC53" s="264" t="str">
        <f t="shared" si="12"/>
        <v/>
      </c>
      <c r="AD53" s="264" t="str">
        <f t="shared" si="12"/>
        <v/>
      </c>
      <c r="AE53" s="264" t="str">
        <f t="shared" si="12"/>
        <v/>
      </c>
      <c r="AF53" s="264" t="str">
        <f t="shared" si="12"/>
        <v/>
      </c>
      <c r="AG53" s="264" t="str">
        <f t="shared" si="12"/>
        <v/>
      </c>
      <c r="AH53" s="265" t="str">
        <f t="shared" si="12"/>
        <v/>
      </c>
      <c r="AI53" s="266"/>
      <c r="AJ53" s="266"/>
      <c r="AK53" s="266"/>
      <c r="AL53" s="266"/>
      <c r="AM53" s="266"/>
      <c r="AN53" s="266"/>
      <c r="AO53" s="267"/>
    </row>
    <row r="54" spans="1:47" s="2" customFormat="1" ht="45" customHeight="1" thickTop="1" thickBot="1">
      <c r="A54" s="201" t="s">
        <v>709</v>
      </c>
      <c r="B54" s="202"/>
      <c r="C54" s="202"/>
      <c r="D54" s="202"/>
      <c r="E54" s="202"/>
      <c r="F54" s="203"/>
      <c r="G54" s="185">
        <f t="shared" si="10"/>
        <v>0</v>
      </c>
      <c r="H54" s="183" t="str">
        <f t="shared" si="10"/>
        <v/>
      </c>
      <c r="I54" s="183" t="str">
        <f t="shared" si="10"/>
        <v/>
      </c>
      <c r="J54" s="183" t="str">
        <f t="shared" si="10"/>
        <v/>
      </c>
      <c r="K54" s="183" t="str">
        <f t="shared" si="10"/>
        <v/>
      </c>
      <c r="L54" s="183" t="str">
        <f t="shared" si="10"/>
        <v/>
      </c>
      <c r="M54" s="183" t="str">
        <f t="shared" si="10"/>
        <v/>
      </c>
      <c r="N54" s="140">
        <f>IF(N20="","",N20)</f>
        <v>0</v>
      </c>
      <c r="O54" s="141" t="str">
        <f t="shared" ref="O54:T54" si="13">IF(O20="","",O20)</f>
        <v/>
      </c>
      <c r="P54" s="141" t="str">
        <f t="shared" si="13"/>
        <v/>
      </c>
      <c r="Q54" s="141" t="str">
        <f t="shared" si="13"/>
        <v/>
      </c>
      <c r="R54" s="141" t="str">
        <f t="shared" si="13"/>
        <v/>
      </c>
      <c r="S54" s="141" t="str">
        <f t="shared" si="13"/>
        <v/>
      </c>
      <c r="T54" s="186" t="str">
        <f t="shared" si="13"/>
        <v/>
      </c>
      <c r="U54" s="183">
        <f t="shared" si="10"/>
        <v>0</v>
      </c>
      <c r="V54" s="183" t="str">
        <f t="shared" si="10"/>
        <v/>
      </c>
      <c r="W54" s="183" t="str">
        <f t="shared" si="10"/>
        <v/>
      </c>
      <c r="X54" s="183" t="str">
        <f t="shared" si="10"/>
        <v/>
      </c>
      <c r="Y54" s="183" t="e">
        <f t="shared" si="10"/>
        <v>#REF!</v>
      </c>
      <c r="Z54" s="183" t="str">
        <f t="shared" si="10"/>
        <v/>
      </c>
      <c r="AA54" s="184" t="str">
        <f t="shared" si="10"/>
        <v/>
      </c>
      <c r="AB54" s="185">
        <f t="shared" si="10"/>
        <v>0</v>
      </c>
      <c r="AC54" s="183" t="str">
        <f t="shared" si="10"/>
        <v/>
      </c>
      <c r="AD54" s="183" t="str">
        <f t="shared" si="10"/>
        <v/>
      </c>
      <c r="AE54" s="183" t="str">
        <f t="shared" si="10"/>
        <v/>
      </c>
      <c r="AF54" s="183" t="str">
        <f t="shared" si="10"/>
        <v/>
      </c>
      <c r="AG54" s="183" t="str">
        <f t="shared" si="10"/>
        <v/>
      </c>
      <c r="AH54" s="184" t="str">
        <f t="shared" si="10"/>
        <v/>
      </c>
      <c r="AI54" s="185">
        <f t="shared" si="10"/>
        <v>0</v>
      </c>
      <c r="AJ54" s="183" t="str">
        <f t="shared" ref="AJ54:AO55" si="14">IF(AJ20="","",AJ20)</f>
        <v/>
      </c>
      <c r="AK54" s="183" t="str">
        <f t="shared" si="14"/>
        <v/>
      </c>
      <c r="AL54" s="183" t="str">
        <f t="shared" si="14"/>
        <v/>
      </c>
      <c r="AM54" s="183" t="str">
        <f t="shared" si="14"/>
        <v/>
      </c>
      <c r="AN54" s="183" t="str">
        <f t="shared" si="14"/>
        <v/>
      </c>
      <c r="AO54" s="250" t="str">
        <f t="shared" si="14"/>
        <v/>
      </c>
    </row>
    <row r="55" spans="1:47" s="2" customFormat="1" ht="45" customHeight="1" thickTop="1" thickBot="1">
      <c r="A55" s="180" t="s">
        <v>710</v>
      </c>
      <c r="B55" s="181"/>
      <c r="C55" s="181"/>
      <c r="D55" s="181"/>
      <c r="E55" s="181"/>
      <c r="F55" s="182"/>
      <c r="G55" s="192">
        <f t="shared" si="10"/>
        <v>0</v>
      </c>
      <c r="H55" s="193" t="str">
        <f t="shared" si="10"/>
        <v/>
      </c>
      <c r="I55" s="193" t="str">
        <f t="shared" si="10"/>
        <v/>
      </c>
      <c r="J55" s="193" t="str">
        <f t="shared" si="10"/>
        <v/>
      </c>
      <c r="K55" s="193" t="str">
        <f t="shared" si="10"/>
        <v/>
      </c>
      <c r="L55" s="193" t="str">
        <f t="shared" si="10"/>
        <v/>
      </c>
      <c r="M55" s="194" t="str">
        <f t="shared" si="10"/>
        <v/>
      </c>
      <c r="N55" s="195">
        <f t="shared" si="10"/>
        <v>0</v>
      </c>
      <c r="O55" s="196" t="str">
        <f t="shared" si="10"/>
        <v/>
      </c>
      <c r="P55" s="196" t="str">
        <f t="shared" si="10"/>
        <v/>
      </c>
      <c r="Q55" s="196" t="str">
        <f t="shared" si="10"/>
        <v/>
      </c>
      <c r="R55" s="196" t="str">
        <f t="shared" si="10"/>
        <v/>
      </c>
      <c r="S55" s="196" t="str">
        <f t="shared" si="10"/>
        <v/>
      </c>
      <c r="T55" s="197" t="str">
        <f t="shared" si="10"/>
        <v/>
      </c>
      <c r="U55" s="192">
        <f t="shared" si="10"/>
        <v>0</v>
      </c>
      <c r="V55" s="193" t="str">
        <f t="shared" si="10"/>
        <v/>
      </c>
      <c r="W55" s="193" t="str">
        <f t="shared" si="10"/>
        <v/>
      </c>
      <c r="X55" s="193" t="str">
        <f t="shared" si="10"/>
        <v/>
      </c>
      <c r="Y55" s="193" t="str">
        <f t="shared" si="10"/>
        <v/>
      </c>
      <c r="Z55" s="193" t="str">
        <f t="shared" si="10"/>
        <v/>
      </c>
      <c r="AA55" s="194" t="str">
        <f t="shared" si="10"/>
        <v/>
      </c>
      <c r="AB55" s="192">
        <f t="shared" si="10"/>
        <v>0</v>
      </c>
      <c r="AC55" s="193" t="str">
        <f t="shared" si="10"/>
        <v/>
      </c>
      <c r="AD55" s="193" t="str">
        <f t="shared" si="10"/>
        <v/>
      </c>
      <c r="AE55" s="193" t="str">
        <f t="shared" si="10"/>
        <v/>
      </c>
      <c r="AF55" s="193" t="str">
        <f t="shared" si="10"/>
        <v/>
      </c>
      <c r="AG55" s="193" t="str">
        <f t="shared" si="10"/>
        <v/>
      </c>
      <c r="AH55" s="194" t="str">
        <f t="shared" si="10"/>
        <v/>
      </c>
      <c r="AI55" s="192">
        <f t="shared" si="10"/>
        <v>0</v>
      </c>
      <c r="AJ55" s="193" t="str">
        <f t="shared" si="14"/>
        <v/>
      </c>
      <c r="AK55" s="193" t="str">
        <f t="shared" si="14"/>
        <v/>
      </c>
      <c r="AL55" s="193" t="str">
        <f t="shared" si="14"/>
        <v/>
      </c>
      <c r="AM55" s="193" t="str">
        <f t="shared" si="14"/>
        <v/>
      </c>
      <c r="AN55" s="193" t="str">
        <f t="shared" si="14"/>
        <v/>
      </c>
      <c r="AO55" s="269" t="str">
        <f t="shared" si="14"/>
        <v/>
      </c>
      <c r="AP55" s="2" t="str">
        <f t="shared" ref="AP55:AU55" si="15">IF(AP23="","",AP23)</f>
        <v/>
      </c>
      <c r="AQ55" s="2" t="str">
        <f t="shared" si="15"/>
        <v/>
      </c>
      <c r="AR55" s="2" t="str">
        <f t="shared" si="15"/>
        <v/>
      </c>
      <c r="AS55" s="2" t="str">
        <f t="shared" si="15"/>
        <v/>
      </c>
      <c r="AT55" s="2" t="str">
        <f t="shared" si="15"/>
        <v/>
      </c>
      <c r="AU55" s="2" t="str">
        <f t="shared" si="15"/>
        <v/>
      </c>
    </row>
    <row r="56" spans="1:47" s="2" customFormat="1" ht="45" customHeight="1">
      <c r="A56" s="110"/>
      <c r="B56" s="110"/>
      <c r="C56" s="110"/>
      <c r="D56" s="110"/>
      <c r="E56" s="110"/>
      <c r="F56" s="110"/>
      <c r="G56" s="110"/>
      <c r="H56" s="110"/>
      <c r="I56" s="110"/>
      <c r="J56" s="110"/>
      <c r="K56" s="268"/>
      <c r="L56" s="268"/>
      <c r="M56" s="268"/>
      <c r="N56" s="268"/>
      <c r="O56" s="268"/>
      <c r="P56" s="268"/>
      <c r="Q56" s="268"/>
      <c r="R56" s="268"/>
      <c r="S56" s="268"/>
      <c r="T56" s="268"/>
      <c r="U56" s="268"/>
      <c r="V56" s="268"/>
      <c r="W56" s="268"/>
      <c r="X56" s="268"/>
      <c r="Y56" s="268"/>
      <c r="Z56" s="268"/>
      <c r="AA56" s="268"/>
      <c r="AB56" s="19"/>
      <c r="AC56" s="19"/>
      <c r="AD56" s="19"/>
      <c r="AE56" s="19"/>
      <c r="AF56" s="19"/>
      <c r="AG56" s="19"/>
      <c r="AH56" s="19"/>
      <c r="AI56" s="19"/>
      <c r="AJ56" s="19"/>
      <c r="AK56" s="19"/>
      <c r="AL56" s="19"/>
      <c r="AM56" s="19"/>
      <c r="AN56" s="19"/>
      <c r="AO56" s="19"/>
    </row>
    <row r="57" spans="1:47" s="2" customFormat="1" ht="45" customHeight="1">
      <c r="A57" s="173" t="s">
        <v>707</v>
      </c>
      <c r="B57" s="174"/>
      <c r="C57" s="174"/>
      <c r="D57" s="174"/>
      <c r="E57" s="174"/>
      <c r="F57" s="174"/>
      <c r="G57" s="174"/>
      <c r="H57" s="175"/>
      <c r="I57" s="176">
        <f t="shared" ref="I57:P60" si="16">IF(I23="","",I23)</f>
        <v>0</v>
      </c>
      <c r="J57" s="177" t="str">
        <f t="shared" si="16"/>
        <v/>
      </c>
      <c r="K57" s="177" t="str">
        <f t="shared" si="16"/>
        <v/>
      </c>
      <c r="L57" s="177" t="str">
        <f t="shared" si="16"/>
        <v/>
      </c>
      <c r="M57" s="177" t="str">
        <f t="shared" si="16"/>
        <v/>
      </c>
      <c r="N57" s="177" t="str">
        <f t="shared" si="16"/>
        <v/>
      </c>
      <c r="O57" s="177" t="str">
        <f t="shared" si="16"/>
        <v/>
      </c>
      <c r="P57" s="178" t="str">
        <f t="shared" si="16"/>
        <v/>
      </c>
      <c r="Q57" s="80"/>
      <c r="R57" s="80"/>
      <c r="S57" s="80"/>
      <c r="T57" s="80"/>
      <c r="U57" s="80"/>
      <c r="V57" s="80"/>
      <c r="W57" s="80"/>
      <c r="X57" s="47"/>
      <c r="Y57" s="47"/>
      <c r="Z57" s="47"/>
      <c r="AA57" s="47"/>
      <c r="AB57" s="19"/>
      <c r="AC57" s="19"/>
      <c r="AD57" s="19"/>
      <c r="AE57" s="19"/>
      <c r="AF57" s="19"/>
      <c r="AG57" s="19"/>
      <c r="AH57" s="19"/>
      <c r="AI57" s="19"/>
      <c r="AJ57" s="19"/>
      <c r="AK57" s="19"/>
      <c r="AL57" s="19"/>
      <c r="AM57" s="19"/>
      <c r="AN57" s="19"/>
      <c r="AO57" s="19"/>
    </row>
    <row r="58" spans="1:47" s="2" customFormat="1" ht="45" customHeight="1">
      <c r="A58" s="173" t="s">
        <v>708</v>
      </c>
      <c r="B58" s="174"/>
      <c r="C58" s="174"/>
      <c r="D58" s="174"/>
      <c r="E58" s="174"/>
      <c r="F58" s="174"/>
      <c r="G58" s="174"/>
      <c r="H58" s="175"/>
      <c r="I58" s="176">
        <f t="shared" si="16"/>
        <v>0</v>
      </c>
      <c r="J58" s="177" t="str">
        <f t="shared" si="16"/>
        <v/>
      </c>
      <c r="K58" s="177" t="str">
        <f t="shared" si="16"/>
        <v/>
      </c>
      <c r="L58" s="177" t="str">
        <f t="shared" si="16"/>
        <v/>
      </c>
      <c r="M58" s="177" t="str">
        <f t="shared" si="16"/>
        <v/>
      </c>
      <c r="N58" s="177" t="str">
        <f t="shared" si="16"/>
        <v/>
      </c>
      <c r="O58" s="177" t="str">
        <f t="shared" si="16"/>
        <v/>
      </c>
      <c r="P58" s="178" t="str">
        <f t="shared" si="16"/>
        <v/>
      </c>
      <c r="Q58" s="80"/>
      <c r="R58" s="80"/>
      <c r="S58" s="80"/>
      <c r="T58" s="80"/>
      <c r="U58" s="80"/>
      <c r="V58" s="80"/>
      <c r="W58" s="80"/>
      <c r="X58" s="47"/>
      <c r="Y58" s="47"/>
      <c r="Z58" s="47"/>
      <c r="AA58" s="47"/>
      <c r="AB58" s="19"/>
      <c r="AC58" s="19"/>
      <c r="AD58" s="19"/>
      <c r="AE58" s="19"/>
      <c r="AF58" s="19"/>
      <c r="AG58" s="19"/>
      <c r="AH58" s="19"/>
      <c r="AI58" s="19"/>
      <c r="AJ58" s="19"/>
      <c r="AK58" s="19"/>
      <c r="AL58" s="19"/>
      <c r="AM58" s="19"/>
      <c r="AN58" s="19"/>
      <c r="AO58" s="19"/>
    </row>
    <row r="59" spans="1:47" s="2" customFormat="1" ht="45" customHeight="1" thickBot="1">
      <c r="A59" s="173" t="s">
        <v>7</v>
      </c>
      <c r="B59" s="174"/>
      <c r="C59" s="174"/>
      <c r="D59" s="174"/>
      <c r="E59" s="174"/>
      <c r="F59" s="174"/>
      <c r="G59" s="174"/>
      <c r="H59" s="175"/>
      <c r="I59" s="204">
        <f t="shared" si="16"/>
        <v>0</v>
      </c>
      <c r="J59" s="205" t="str">
        <f t="shared" si="16"/>
        <v/>
      </c>
      <c r="K59" s="205" t="str">
        <f t="shared" si="16"/>
        <v/>
      </c>
      <c r="L59" s="205" t="str">
        <f t="shared" si="16"/>
        <v/>
      </c>
      <c r="M59" s="177" t="str">
        <f t="shared" si="16"/>
        <v/>
      </c>
      <c r="N59" s="177" t="str">
        <f t="shared" si="16"/>
        <v/>
      </c>
      <c r="O59" s="177" t="str">
        <f t="shared" si="16"/>
        <v/>
      </c>
      <c r="P59" s="178" t="str">
        <f t="shared" si="16"/>
        <v/>
      </c>
      <c r="Q59" s="19"/>
      <c r="R59" s="19"/>
      <c r="S59" s="19"/>
      <c r="T59" s="19"/>
      <c r="U59" s="19"/>
      <c r="V59" s="19"/>
      <c r="W59" s="19"/>
      <c r="X59" s="30"/>
      <c r="Y59" s="19"/>
      <c r="Z59" s="19"/>
      <c r="AA59" s="19"/>
      <c r="AB59" s="19"/>
      <c r="AC59" s="19"/>
      <c r="AD59" s="19"/>
      <c r="AE59" s="19"/>
      <c r="AF59" s="19"/>
      <c r="AG59" s="19"/>
      <c r="AH59" s="19"/>
      <c r="AI59" s="19"/>
      <c r="AJ59" s="19"/>
      <c r="AK59" s="19"/>
      <c r="AL59" s="19"/>
      <c r="AM59" s="19"/>
      <c r="AN59" s="19"/>
      <c r="AO59" s="19"/>
    </row>
    <row r="60" spans="1:47" s="2" customFormat="1" ht="45" customHeight="1" thickTop="1" thickBot="1">
      <c r="A60" s="173" t="s">
        <v>14</v>
      </c>
      <c r="B60" s="174"/>
      <c r="C60" s="174"/>
      <c r="D60" s="174"/>
      <c r="E60" s="174"/>
      <c r="F60" s="174"/>
      <c r="G60" s="174"/>
      <c r="H60" s="206"/>
      <c r="I60" s="207">
        <f t="shared" si="16"/>
        <v>0.1</v>
      </c>
      <c r="J60" s="208" t="str">
        <f t="shared" si="16"/>
        <v/>
      </c>
      <c r="K60" s="208" t="str">
        <f t="shared" si="16"/>
        <v/>
      </c>
      <c r="L60" s="209" t="str">
        <f t="shared" si="16"/>
        <v/>
      </c>
      <c r="M60" s="19"/>
      <c r="N60" s="19"/>
      <c r="O60" s="19"/>
      <c r="P60" s="19"/>
      <c r="Q60" s="19"/>
      <c r="R60" s="19"/>
      <c r="S60" s="19"/>
      <c r="T60" s="19"/>
      <c r="U60" s="19"/>
      <c r="V60" s="19"/>
      <c r="W60" s="19"/>
      <c r="X60" s="30"/>
      <c r="Y60" s="19"/>
      <c r="Z60" s="19"/>
      <c r="AA60" s="19"/>
      <c r="AB60" s="31"/>
      <c r="AC60" s="31"/>
      <c r="AD60" s="31"/>
      <c r="AE60" s="31"/>
      <c r="AF60" s="81"/>
      <c r="AG60" s="81"/>
      <c r="AH60" s="81"/>
      <c r="AI60" s="19"/>
      <c r="AJ60" s="30"/>
      <c r="AK60" s="31"/>
      <c r="AL60" s="31"/>
      <c r="AM60" s="56"/>
      <c r="AN60" s="56"/>
      <c r="AO60" s="56"/>
    </row>
    <row r="61" spans="1:47" s="2" customFormat="1" ht="45" customHeight="1" thickTop="1">
      <c r="A61" s="31"/>
      <c r="B61" s="31"/>
      <c r="C61" s="31"/>
      <c r="D61" s="31"/>
      <c r="E61" s="31"/>
      <c r="F61" s="31"/>
      <c r="G61" s="31"/>
      <c r="H61" s="31"/>
      <c r="I61" s="119"/>
      <c r="J61" s="119"/>
      <c r="K61" s="119"/>
      <c r="L61" s="119"/>
      <c r="M61" s="19"/>
      <c r="N61" s="19"/>
      <c r="O61" s="19"/>
      <c r="P61" s="19"/>
      <c r="Q61" s="19"/>
      <c r="R61" s="19"/>
      <c r="S61" s="19"/>
      <c r="T61" s="19"/>
      <c r="U61" s="19"/>
      <c r="V61" s="19"/>
      <c r="W61" s="19"/>
      <c r="X61" s="30"/>
      <c r="Y61" s="19"/>
      <c r="Z61" s="19"/>
      <c r="AA61" s="19"/>
      <c r="AB61" s="31"/>
      <c r="AC61" s="31"/>
      <c r="AD61" s="31"/>
      <c r="AE61" s="31"/>
      <c r="AF61" s="81"/>
      <c r="AG61" s="81"/>
      <c r="AH61" s="81"/>
      <c r="AI61" s="19"/>
      <c r="AJ61" s="30"/>
      <c r="AK61" s="31"/>
      <c r="AL61" s="31"/>
      <c r="AM61" s="56"/>
      <c r="AN61" s="56"/>
      <c r="AO61" s="56"/>
    </row>
    <row r="62" spans="1:47" s="2" customFormat="1" ht="45" customHeight="1">
      <c r="A62" s="31"/>
      <c r="B62" s="31"/>
      <c r="C62" s="31"/>
      <c r="D62" s="31"/>
      <c r="E62" s="31"/>
      <c r="F62" s="31"/>
      <c r="G62" s="31"/>
      <c r="H62" s="31"/>
      <c r="I62" s="119"/>
      <c r="J62" s="119"/>
      <c r="K62" s="119"/>
      <c r="L62" s="119"/>
      <c r="M62" s="19"/>
      <c r="N62" s="19"/>
      <c r="O62" s="19"/>
      <c r="P62" s="19"/>
      <c r="Q62" s="19"/>
      <c r="R62" s="19"/>
      <c r="S62" s="19"/>
      <c r="T62" s="19"/>
      <c r="U62" s="19"/>
      <c r="V62" s="19"/>
      <c r="W62" s="19"/>
      <c r="X62" s="30"/>
      <c r="Y62" s="19"/>
      <c r="Z62" s="19"/>
      <c r="AA62" s="19"/>
      <c r="AB62" s="31"/>
      <c r="AC62" s="31"/>
      <c r="AD62" s="31"/>
      <c r="AE62" s="31"/>
      <c r="AF62" s="81"/>
      <c r="AG62" s="81"/>
      <c r="AH62" s="81"/>
      <c r="AI62" s="19"/>
      <c r="AJ62" s="30"/>
      <c r="AK62" s="31"/>
      <c r="AL62" s="31"/>
      <c r="AM62" s="56"/>
      <c r="AN62" s="56"/>
      <c r="AO62" s="56"/>
    </row>
    <row r="63" spans="1:47" s="2" customFormat="1" ht="35.1" customHeight="1">
      <c r="A63" s="216"/>
      <c r="B63" s="216"/>
      <c r="C63" s="216"/>
      <c r="D63" s="216"/>
      <c r="E63" s="216"/>
      <c r="F63" s="216"/>
      <c r="G63" s="216"/>
      <c r="H63" s="216"/>
      <c r="I63" s="216"/>
      <c r="J63" s="216"/>
      <c r="K63" s="216"/>
      <c r="L63" s="216"/>
      <c r="M63" s="19"/>
      <c r="N63" s="108"/>
      <c r="O63" s="31"/>
      <c r="P63" s="19"/>
      <c r="Q63" s="19"/>
      <c r="R63" s="154" t="s">
        <v>98</v>
      </c>
      <c r="S63" s="155"/>
      <c r="T63" s="155"/>
      <c r="U63" s="155"/>
      <c r="V63" s="155"/>
      <c r="W63" s="156"/>
      <c r="X63" s="19"/>
      <c r="Y63" s="19"/>
      <c r="Z63" s="19"/>
      <c r="AA63" s="19"/>
      <c r="AB63" s="19"/>
      <c r="AC63" s="37"/>
      <c r="AD63" s="154" t="s">
        <v>21</v>
      </c>
      <c r="AE63" s="155"/>
      <c r="AF63" s="155"/>
      <c r="AG63" s="155"/>
      <c r="AH63" s="155"/>
      <c r="AI63" s="156"/>
      <c r="AJ63" s="154" t="s">
        <v>97</v>
      </c>
      <c r="AK63" s="155"/>
      <c r="AL63" s="155"/>
      <c r="AM63" s="155"/>
      <c r="AN63" s="155"/>
      <c r="AO63" s="156"/>
    </row>
    <row r="64" spans="1:47" s="2" customFormat="1" ht="35.1" customHeight="1">
      <c r="A64" s="30"/>
      <c r="B64" s="30"/>
      <c r="C64" s="30"/>
      <c r="D64" s="30"/>
      <c r="E64" s="30"/>
      <c r="F64" s="30"/>
      <c r="G64" s="60"/>
      <c r="H64" s="108"/>
      <c r="I64" s="108"/>
      <c r="J64" s="61"/>
      <c r="K64" s="108"/>
      <c r="L64" s="108"/>
      <c r="M64" s="19"/>
      <c r="N64" s="108"/>
      <c r="O64" s="30"/>
      <c r="P64" s="19"/>
      <c r="Q64" s="19"/>
      <c r="R64" s="33"/>
      <c r="S64" s="34"/>
      <c r="T64" s="34"/>
      <c r="U64" s="34"/>
      <c r="V64" s="34"/>
      <c r="W64" s="35"/>
      <c r="X64" s="19"/>
      <c r="Y64" s="19"/>
      <c r="Z64" s="19"/>
      <c r="AA64" s="19"/>
      <c r="AB64" s="19"/>
      <c r="AC64" s="37"/>
      <c r="AD64" s="33"/>
      <c r="AE64" s="34"/>
      <c r="AF64" s="34"/>
      <c r="AG64" s="34"/>
      <c r="AH64" s="34"/>
      <c r="AI64" s="35"/>
      <c r="AJ64" s="33"/>
      <c r="AK64" s="34"/>
      <c r="AL64" s="34"/>
      <c r="AM64" s="34"/>
      <c r="AN64" s="34"/>
      <c r="AO64" s="35"/>
    </row>
    <row r="65" spans="1:44" s="2" customFormat="1" ht="35.1" customHeight="1">
      <c r="A65" s="56"/>
      <c r="B65" s="56"/>
      <c r="C65" s="56"/>
      <c r="D65" s="56"/>
      <c r="E65" s="56"/>
      <c r="F65" s="56"/>
      <c r="G65" s="56"/>
      <c r="H65" s="56"/>
      <c r="I65" s="56"/>
      <c r="J65" s="56"/>
      <c r="K65" s="56"/>
      <c r="L65" s="56"/>
      <c r="M65" s="19"/>
      <c r="N65" s="19"/>
      <c r="O65" s="30"/>
      <c r="P65" s="19"/>
      <c r="Q65" s="19"/>
      <c r="R65" s="36"/>
      <c r="S65" s="19"/>
      <c r="T65" s="19"/>
      <c r="U65" s="19"/>
      <c r="V65" s="19"/>
      <c r="W65" s="37"/>
      <c r="X65" s="19"/>
      <c r="Y65" s="19"/>
      <c r="Z65" s="19"/>
      <c r="AA65" s="19"/>
      <c r="AB65" s="19"/>
      <c r="AC65" s="37"/>
      <c r="AD65" s="36"/>
      <c r="AE65" s="19"/>
      <c r="AF65" s="19"/>
      <c r="AG65" s="19"/>
      <c r="AH65" s="19"/>
      <c r="AI65" s="37"/>
      <c r="AJ65" s="36"/>
      <c r="AK65" s="19"/>
      <c r="AL65" s="19"/>
      <c r="AM65" s="19"/>
      <c r="AN65" s="19"/>
      <c r="AO65" s="37"/>
    </row>
    <row r="66" spans="1:44" s="2" customFormat="1" ht="35.1" customHeight="1">
      <c r="A66" s="29"/>
      <c r="B66" s="29"/>
      <c r="C66" s="29"/>
      <c r="D66" s="29"/>
      <c r="E66" s="29"/>
      <c r="F66" s="29"/>
      <c r="G66" s="29"/>
      <c r="H66" s="29"/>
      <c r="I66" s="29"/>
      <c r="J66" s="29"/>
      <c r="K66" s="29"/>
      <c r="L66" s="29"/>
      <c r="M66" s="19"/>
      <c r="N66" s="19"/>
      <c r="O66" s="30"/>
      <c r="P66" s="19"/>
      <c r="Q66" s="19"/>
      <c r="R66" s="38"/>
      <c r="S66" s="32"/>
      <c r="T66" s="32"/>
      <c r="U66" s="32"/>
      <c r="V66" s="32"/>
      <c r="W66" s="39"/>
      <c r="X66" s="19"/>
      <c r="Y66" s="19"/>
      <c r="Z66" s="19"/>
      <c r="AA66" s="19"/>
      <c r="AB66" s="19"/>
      <c r="AC66" s="37"/>
      <c r="AD66" s="38"/>
      <c r="AE66" s="32"/>
      <c r="AF66" s="32"/>
      <c r="AG66" s="32"/>
      <c r="AH66" s="32"/>
      <c r="AI66" s="39"/>
      <c r="AJ66" s="38"/>
      <c r="AK66" s="32"/>
      <c r="AL66" s="32"/>
      <c r="AM66" s="32"/>
      <c r="AN66" s="32"/>
      <c r="AO66" s="39"/>
    </row>
    <row r="67" spans="1:44" s="2" customFormat="1" ht="35.1" customHeight="1">
      <c r="A67" s="19"/>
      <c r="B67" s="19"/>
      <c r="C67" s="19"/>
      <c r="D67" s="19"/>
      <c r="E67" s="19"/>
      <c r="F67" s="19"/>
      <c r="G67" s="19"/>
      <c r="H67" s="19"/>
      <c r="I67" s="19"/>
      <c r="J67" s="19"/>
      <c r="K67" s="19"/>
      <c r="L67" s="19"/>
      <c r="M67" s="19"/>
      <c r="N67" s="19"/>
      <c r="O67" s="30"/>
      <c r="P67" s="30"/>
      <c r="Q67" s="30"/>
      <c r="R67" s="30"/>
      <c r="S67" s="30"/>
      <c r="T67" s="30"/>
      <c r="U67" s="30"/>
      <c r="V67" s="30"/>
      <c r="W67" s="30"/>
      <c r="X67" s="30"/>
      <c r="Y67" s="30"/>
      <c r="Z67" s="30"/>
      <c r="AA67" s="30"/>
      <c r="AB67" s="30"/>
      <c r="AC67" s="30"/>
      <c r="AD67" s="30"/>
      <c r="AE67" s="30"/>
      <c r="AF67" s="30"/>
      <c r="AG67" s="19"/>
      <c r="AH67" s="19"/>
      <c r="AI67" s="19"/>
      <c r="AJ67" s="30"/>
      <c r="AK67" s="30"/>
      <c r="AL67" s="30"/>
      <c r="AM67" s="30"/>
      <c r="AN67" s="30"/>
      <c r="AO67" s="30"/>
    </row>
    <row r="68" spans="1:44" s="3" customFormat="1" ht="35.1" customHeight="1">
      <c r="A68" s="136" t="s">
        <v>18</v>
      </c>
      <c r="B68" s="136"/>
      <c r="C68" s="137"/>
      <c r="D68" s="137"/>
      <c r="E68" s="137"/>
      <c r="F68" s="137"/>
      <c r="G68" s="137"/>
      <c r="H68" s="137"/>
      <c r="I68" s="134"/>
      <c r="J68" s="134"/>
      <c r="K68" s="134"/>
      <c r="L68" s="134"/>
      <c r="M68" s="134"/>
      <c r="N68" s="134"/>
      <c r="O68" s="138"/>
      <c r="P68" s="138"/>
      <c r="Q68" s="138"/>
      <c r="R68" s="138"/>
      <c r="S68" s="138"/>
      <c r="T68" s="138"/>
      <c r="U68" s="138"/>
      <c r="V68" s="138"/>
      <c r="W68" s="138"/>
      <c r="X68" s="138"/>
      <c r="Y68" s="138"/>
      <c r="Z68" s="138"/>
      <c r="AA68" s="138"/>
      <c r="AB68" s="138"/>
      <c r="AC68" s="138"/>
      <c r="AD68" s="134"/>
      <c r="AE68" s="30"/>
      <c r="AF68" s="31"/>
      <c r="AG68" s="31"/>
      <c r="AH68" s="31"/>
      <c r="AI68" s="31"/>
      <c r="AJ68" s="143"/>
      <c r="AK68" s="143"/>
      <c r="AL68" s="143"/>
      <c r="AM68" s="143"/>
      <c r="AN68" s="143"/>
      <c r="AO68" s="143"/>
    </row>
    <row r="69" spans="1:44" s="7" customFormat="1" ht="49.5" customHeight="1">
      <c r="A69" s="293" t="s">
        <v>704</v>
      </c>
      <c r="B69" s="294"/>
      <c r="C69" s="294"/>
      <c r="D69" s="294"/>
      <c r="E69" s="294"/>
      <c r="F69" s="295"/>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row>
    <row r="70" spans="1:44" s="7" customFormat="1" ht="57.75">
      <c r="A70" s="251" t="s">
        <v>469</v>
      </c>
      <c r="B70" s="251"/>
      <c r="C70" s="251"/>
      <c r="D70" s="251"/>
      <c r="E70" s="251"/>
      <c r="F70" s="251"/>
      <c r="G70" s="251"/>
      <c r="H70" s="251"/>
      <c r="I70" s="251"/>
      <c r="J70" s="251"/>
      <c r="K70" s="251"/>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251"/>
      <c r="AP70" s="6"/>
      <c r="AQ70" s="6"/>
      <c r="AR70" s="6"/>
    </row>
    <row r="71" spans="1:44" s="7" customFormat="1" ht="57.75">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6"/>
      <c r="AQ71" s="6"/>
      <c r="AR71" s="6"/>
    </row>
    <row r="72" spans="1:44" s="7" customFormat="1" ht="42.75">
      <c r="A72" s="12"/>
      <c r="B72" s="13"/>
      <c r="C72" s="13"/>
      <c r="D72" s="13"/>
      <c r="E72" s="13"/>
      <c r="F72" s="13"/>
      <c r="G72" s="13"/>
      <c r="H72" s="13"/>
      <c r="I72" s="13"/>
      <c r="J72" s="13"/>
      <c r="K72" s="13"/>
      <c r="L72" s="13"/>
      <c r="M72" s="13"/>
      <c r="N72" s="13"/>
      <c r="O72" s="13"/>
      <c r="P72" s="13"/>
      <c r="Q72" s="13"/>
      <c r="R72" s="13"/>
      <c r="S72" s="13"/>
      <c r="T72" s="13"/>
      <c r="U72" s="13"/>
      <c r="V72" s="13"/>
      <c r="W72" s="13"/>
      <c r="X72" s="13"/>
      <c r="Y72" s="13"/>
      <c r="Z72" s="14"/>
      <c r="AA72" s="14"/>
      <c r="AB72" s="14"/>
      <c r="AC72" s="14"/>
      <c r="AD72" s="14"/>
      <c r="AE72" s="14"/>
      <c r="AF72" s="14"/>
      <c r="AG72" s="14"/>
      <c r="AH72" s="14"/>
      <c r="AI72" s="14"/>
      <c r="AJ72" s="14"/>
      <c r="AK72" s="14"/>
      <c r="AL72" s="14"/>
      <c r="AM72" s="14"/>
      <c r="AN72" s="14"/>
      <c r="AO72" s="16"/>
      <c r="AP72" s="9"/>
      <c r="AQ72" s="9"/>
      <c r="AR72" s="9"/>
    </row>
    <row r="73" spans="1:44" s="2" customFormat="1" ht="35.1" customHeight="1">
      <c r="A73" s="17" t="s">
        <v>0</v>
      </c>
      <c r="B73" s="18"/>
      <c r="C73" s="18"/>
      <c r="D73" s="18"/>
      <c r="E73" s="18"/>
      <c r="F73" s="18"/>
      <c r="G73" s="18"/>
      <c r="H73" s="18"/>
      <c r="I73" s="18"/>
      <c r="J73" s="18"/>
      <c r="K73" s="18"/>
      <c r="L73" s="19"/>
      <c r="M73" s="19"/>
      <c r="N73" s="19"/>
      <c r="O73" s="19"/>
      <c r="P73" s="19"/>
      <c r="Q73" s="19"/>
      <c r="R73" s="19"/>
      <c r="S73" s="19"/>
      <c r="T73" s="19"/>
      <c r="U73" s="19"/>
      <c r="V73" s="19"/>
      <c r="W73" s="19"/>
      <c r="X73" s="20"/>
      <c r="Y73" s="20"/>
      <c r="Z73" s="20"/>
      <c r="AA73" s="19"/>
      <c r="AB73" s="19"/>
      <c r="AC73" s="19"/>
      <c r="AD73" s="19"/>
      <c r="AE73" s="19"/>
      <c r="AF73" s="19"/>
      <c r="AG73" s="19"/>
      <c r="AH73" s="19"/>
      <c r="AI73" s="19"/>
      <c r="AJ73" s="19"/>
      <c r="AK73" s="19"/>
      <c r="AL73" s="19"/>
      <c r="AM73" s="19"/>
      <c r="AN73" s="19"/>
      <c r="AO73" s="19"/>
      <c r="AP73" s="8"/>
    </row>
    <row r="74" spans="1:44" s="2" customFormat="1" ht="35.1" customHeight="1" thickBot="1">
      <c r="A74" s="18"/>
      <c r="B74" s="18"/>
      <c r="C74" s="18"/>
      <c r="D74" s="18"/>
      <c r="E74" s="18"/>
      <c r="F74" s="18"/>
      <c r="G74" s="18"/>
      <c r="H74" s="18"/>
      <c r="I74" s="18"/>
      <c r="J74" s="18"/>
      <c r="K74" s="18"/>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8"/>
    </row>
    <row r="75" spans="1:44" s="2" customFormat="1" ht="35.1" customHeight="1" thickBot="1">
      <c r="A75" s="210" t="s">
        <v>712</v>
      </c>
      <c r="B75" s="211"/>
      <c r="C75" s="211"/>
      <c r="D75" s="212"/>
      <c r="E75" s="312" t="str">
        <f t="shared" ref="E75:O75" si="17">IF(E7="","",E7)</f>
        <v/>
      </c>
      <c r="F75" s="313" t="str">
        <f t="shared" si="17"/>
        <v/>
      </c>
      <c r="G75" s="313" t="str">
        <f t="shared" si="17"/>
        <v/>
      </c>
      <c r="H75" s="313" t="str">
        <f t="shared" si="17"/>
        <v/>
      </c>
      <c r="I75" s="313" t="str">
        <f t="shared" si="17"/>
        <v/>
      </c>
      <c r="J75" s="313" t="str">
        <f t="shared" si="17"/>
        <v/>
      </c>
      <c r="K75" s="313" t="str">
        <f t="shared" si="17"/>
        <v/>
      </c>
      <c r="L75" s="313" t="str">
        <f t="shared" si="17"/>
        <v/>
      </c>
      <c r="M75" s="313" t="str">
        <f t="shared" si="17"/>
        <v/>
      </c>
      <c r="N75" s="313" t="str">
        <f t="shared" si="17"/>
        <v/>
      </c>
      <c r="O75" s="314" t="str">
        <f t="shared" si="17"/>
        <v/>
      </c>
      <c r="P75" s="20"/>
      <c r="Q75" s="20"/>
      <c r="R75" s="20"/>
      <c r="S75" s="20"/>
      <c r="T75" s="19"/>
      <c r="U75" s="19"/>
      <c r="V75" s="21" t="s">
        <v>12</v>
      </c>
      <c r="W75" s="22"/>
      <c r="X75" s="22"/>
      <c r="Y75" s="22"/>
      <c r="Z75" s="22"/>
      <c r="AA75" s="22"/>
      <c r="AB75" s="23" t="s">
        <v>13</v>
      </c>
      <c r="AC75" s="70" t="str">
        <f t="shared" ref="AC75:AO75" si="18">IF(AC7="","",AC7)</f>
        <v/>
      </c>
      <c r="AD75" s="70" t="str">
        <f t="shared" si="18"/>
        <v/>
      </c>
      <c r="AE75" s="70" t="str">
        <f t="shared" si="18"/>
        <v/>
      </c>
      <c r="AF75" s="70" t="str">
        <f t="shared" si="18"/>
        <v/>
      </c>
      <c r="AG75" s="70" t="str">
        <f t="shared" si="18"/>
        <v/>
      </c>
      <c r="AH75" s="70" t="str">
        <f t="shared" si="18"/>
        <v/>
      </c>
      <c r="AI75" s="71" t="str">
        <f t="shared" si="18"/>
        <v/>
      </c>
      <c r="AJ75" s="71" t="str">
        <f t="shared" si="18"/>
        <v/>
      </c>
      <c r="AK75" s="71" t="str">
        <f t="shared" si="18"/>
        <v/>
      </c>
      <c r="AL75" s="71" t="str">
        <f t="shared" si="18"/>
        <v/>
      </c>
      <c r="AM75" s="71" t="str">
        <f t="shared" si="18"/>
        <v/>
      </c>
      <c r="AN75" s="71" t="str">
        <f t="shared" si="18"/>
        <v/>
      </c>
      <c r="AO75" s="72" t="str">
        <f t="shared" si="18"/>
        <v/>
      </c>
      <c r="AP75" s="8"/>
    </row>
    <row r="76" spans="1:44" s="2" customFormat="1" ht="35.1" customHeight="1" thickBot="1">
      <c r="A76" s="21" t="s">
        <v>703</v>
      </c>
      <c r="B76" s="22"/>
      <c r="C76" s="22"/>
      <c r="D76" s="22"/>
      <c r="E76" s="247" t="str">
        <f>IF(E8="","",E8)</f>
        <v/>
      </c>
      <c r="F76" s="248" t="str">
        <f>IF(F8="","",F8)</f>
        <v/>
      </c>
      <c r="G76" s="248" t="str">
        <f>IF(G8="","",G8)</f>
        <v/>
      </c>
      <c r="H76" s="221" t="str">
        <f>IF(H8="","",H8)</f>
        <v/>
      </c>
      <c r="I76" s="24" t="s">
        <v>9</v>
      </c>
      <c r="J76" s="220" t="str">
        <f>IF(J8="","",J8)</f>
        <v/>
      </c>
      <c r="K76" s="221" t="str">
        <f>IF(K8="","",K8)</f>
        <v/>
      </c>
      <c r="L76" s="25" t="s">
        <v>10</v>
      </c>
      <c r="M76" s="220" t="str">
        <f>IF(M8="","",M8)</f>
        <v/>
      </c>
      <c r="N76" s="221" t="str">
        <f>IF(N8="","",N8)</f>
        <v/>
      </c>
      <c r="O76" s="26" t="s">
        <v>11</v>
      </c>
      <c r="P76" s="20"/>
      <c r="Q76" s="20"/>
      <c r="R76" s="20"/>
      <c r="S76" s="20"/>
      <c r="T76" s="19"/>
      <c r="U76" s="19"/>
      <c r="V76" s="27" t="s">
        <v>4</v>
      </c>
      <c r="W76" s="28"/>
      <c r="X76" s="22"/>
      <c r="Y76" s="22"/>
      <c r="Z76" s="22"/>
      <c r="AA76" s="22"/>
      <c r="AB76" s="73" t="str">
        <f t="shared" ref="AB76:AH76" si="19">IF(AB8="","",AB8)</f>
        <v/>
      </c>
      <c r="AC76" s="74" t="str">
        <f t="shared" si="19"/>
        <v/>
      </c>
      <c r="AD76" s="74" t="str">
        <f t="shared" si="19"/>
        <v/>
      </c>
      <c r="AE76" s="74" t="str">
        <f t="shared" si="19"/>
        <v/>
      </c>
      <c r="AF76" s="74" t="str">
        <f t="shared" si="19"/>
        <v/>
      </c>
      <c r="AG76" s="74" t="str">
        <f t="shared" si="19"/>
        <v/>
      </c>
      <c r="AH76" s="75" t="str">
        <f t="shared" si="19"/>
        <v/>
      </c>
      <c r="AI76" s="76"/>
      <c r="AJ76" s="76"/>
      <c r="AK76" s="76"/>
      <c r="AL76" s="76"/>
      <c r="AM76" s="76"/>
      <c r="AN76" s="76"/>
      <c r="AO76" s="76"/>
      <c r="AP76" s="8"/>
    </row>
    <row r="77" spans="1:44" s="2" customFormat="1" ht="35.1" customHeight="1" thickBot="1">
      <c r="A77" s="19"/>
      <c r="B77" s="19"/>
      <c r="C77" s="19"/>
      <c r="D77" s="19"/>
      <c r="E77" s="20"/>
      <c r="F77" s="20"/>
      <c r="G77" s="20"/>
      <c r="H77" s="20"/>
      <c r="I77" s="20"/>
      <c r="J77" s="20"/>
      <c r="K77" s="20"/>
      <c r="L77" s="20"/>
      <c r="M77" s="20"/>
      <c r="N77" s="20"/>
      <c r="O77" s="20"/>
      <c r="P77" s="20"/>
      <c r="Q77" s="20"/>
      <c r="R77" s="20"/>
      <c r="S77" s="20"/>
      <c r="T77" s="19"/>
      <c r="U77" s="19"/>
      <c r="V77" s="19"/>
      <c r="W77" s="19"/>
      <c r="X77" s="20"/>
      <c r="Y77" s="20"/>
      <c r="Z77" s="20"/>
      <c r="AA77" s="20"/>
      <c r="AB77" s="20"/>
      <c r="AC77" s="20"/>
      <c r="AD77" s="20"/>
      <c r="AE77" s="20"/>
      <c r="AF77" s="20"/>
      <c r="AG77" s="20"/>
      <c r="AH77" s="20"/>
      <c r="AI77" s="20"/>
      <c r="AJ77" s="20"/>
      <c r="AK77" s="20"/>
      <c r="AL77" s="20"/>
      <c r="AM77" s="20"/>
      <c r="AN77" s="20"/>
      <c r="AO77" s="20"/>
      <c r="AP77" s="8"/>
    </row>
    <row r="78" spans="1:44" s="2" customFormat="1" ht="35.1" customHeight="1" thickTop="1" thickBot="1">
      <c r="A78" s="27" t="s">
        <v>1</v>
      </c>
      <c r="B78" s="28"/>
      <c r="C78" s="28"/>
      <c r="D78" s="28"/>
      <c r="E78" s="22"/>
      <c r="F78" s="98" t="str">
        <f t="shared" ref="F78:S83" si="20">IF(F44="","",F44)</f>
        <v/>
      </c>
      <c r="G78" s="99" t="str">
        <f t="shared" si="20"/>
        <v/>
      </c>
      <c r="H78" s="99" t="str">
        <f t="shared" si="20"/>
        <v/>
      </c>
      <c r="I78" s="99" t="str">
        <f t="shared" si="20"/>
        <v/>
      </c>
      <c r="J78" s="99" t="str">
        <f t="shared" si="20"/>
        <v/>
      </c>
      <c r="K78" s="99" t="str">
        <f t="shared" si="20"/>
        <v/>
      </c>
      <c r="L78" s="100" t="str">
        <f t="shared" si="20"/>
        <v/>
      </c>
      <c r="M78" s="100" t="str">
        <f t="shared" si="20"/>
        <v/>
      </c>
      <c r="N78" s="99" t="str">
        <f t="shared" si="20"/>
        <v/>
      </c>
      <c r="O78" s="101" t="str">
        <f t="shared" si="20"/>
        <v/>
      </c>
      <c r="P78" s="55"/>
      <c r="Q78" s="55"/>
      <c r="R78" s="55"/>
      <c r="S78" s="55"/>
      <c r="T78" s="19"/>
      <c r="U78" s="145" t="s">
        <v>5</v>
      </c>
      <c r="V78" s="145"/>
      <c r="W78" s="145"/>
      <c r="X78" s="113"/>
      <c r="Y78" s="246" t="str">
        <f t="shared" ref="Y78:AO78" si="21">IF(Y10="","",Y10)</f>
        <v/>
      </c>
      <c r="Z78" s="246" t="str">
        <f t="shared" si="21"/>
        <v/>
      </c>
      <c r="AA78" s="246" t="str">
        <f t="shared" si="21"/>
        <v/>
      </c>
      <c r="AB78" s="246" t="str">
        <f t="shared" si="21"/>
        <v/>
      </c>
      <c r="AC78" s="246" t="str">
        <f t="shared" si="21"/>
        <v/>
      </c>
      <c r="AD78" s="246" t="str">
        <f t="shared" si="21"/>
        <v/>
      </c>
      <c r="AE78" s="246" t="str">
        <f t="shared" si="21"/>
        <v/>
      </c>
      <c r="AF78" s="246" t="str">
        <f t="shared" si="21"/>
        <v/>
      </c>
      <c r="AG78" s="246" t="str">
        <f t="shared" si="21"/>
        <v/>
      </c>
      <c r="AH78" s="246" t="str">
        <f t="shared" si="21"/>
        <v/>
      </c>
      <c r="AI78" s="246" t="str">
        <f t="shared" si="21"/>
        <v/>
      </c>
      <c r="AJ78" s="246" t="str">
        <f t="shared" si="21"/>
        <v/>
      </c>
      <c r="AK78" s="246" t="str">
        <f t="shared" si="21"/>
        <v/>
      </c>
      <c r="AL78" s="246" t="str">
        <f t="shared" si="21"/>
        <v/>
      </c>
      <c r="AM78" s="246" t="str">
        <f t="shared" si="21"/>
        <v/>
      </c>
      <c r="AN78" s="246" t="str">
        <f t="shared" si="21"/>
        <v/>
      </c>
      <c r="AO78" s="246" t="str">
        <f t="shared" si="21"/>
        <v/>
      </c>
      <c r="AP78" s="8"/>
    </row>
    <row r="79" spans="1:44" s="2" customFormat="1" ht="35.1" customHeight="1" thickTop="1" thickBot="1">
      <c r="A79" s="27" t="s">
        <v>2</v>
      </c>
      <c r="B79" s="28"/>
      <c r="C79" s="28"/>
      <c r="D79" s="28"/>
      <c r="E79" s="22"/>
      <c r="F79" s="169" t="str">
        <f t="shared" si="20"/>
        <v/>
      </c>
      <c r="G79" s="170" t="str">
        <f t="shared" si="20"/>
        <v/>
      </c>
      <c r="H79" s="170" t="str">
        <f t="shared" si="20"/>
        <v/>
      </c>
      <c r="I79" s="170" t="str">
        <f t="shared" si="20"/>
        <v/>
      </c>
      <c r="J79" s="170" t="str">
        <f t="shared" si="20"/>
        <v/>
      </c>
      <c r="K79" s="170" t="str">
        <f t="shared" si="20"/>
        <v/>
      </c>
      <c r="L79" s="170" t="str">
        <f t="shared" si="20"/>
        <v/>
      </c>
      <c r="M79" s="283" t="str">
        <f t="shared" si="20"/>
        <v/>
      </c>
      <c r="N79" s="283" t="str">
        <f t="shared" si="20"/>
        <v/>
      </c>
      <c r="O79" s="283" t="str">
        <f t="shared" si="20"/>
        <v/>
      </c>
      <c r="P79" s="283" t="str">
        <f t="shared" si="20"/>
        <v/>
      </c>
      <c r="Q79" s="284" t="str">
        <f t="shared" si="20"/>
        <v/>
      </c>
      <c r="R79" s="284" t="str">
        <f t="shared" si="20"/>
        <v/>
      </c>
      <c r="S79" s="285" t="str">
        <f t="shared" si="20"/>
        <v/>
      </c>
      <c r="T79" s="19"/>
      <c r="U79" s="58"/>
      <c r="V79" s="58"/>
      <c r="W79" s="58"/>
      <c r="X79" s="58"/>
      <c r="Y79" s="144" t="str">
        <f t="shared" ref="Y79:AO79" si="22">IF(Y11="","",Y11)</f>
        <v/>
      </c>
      <c r="Z79" s="144" t="str">
        <f t="shared" si="22"/>
        <v/>
      </c>
      <c r="AA79" s="144" t="str">
        <f t="shared" si="22"/>
        <v/>
      </c>
      <c r="AB79" s="144" t="str">
        <f t="shared" si="22"/>
        <v/>
      </c>
      <c r="AC79" s="144" t="str">
        <f t="shared" si="22"/>
        <v/>
      </c>
      <c r="AD79" s="144" t="str">
        <f t="shared" si="22"/>
        <v/>
      </c>
      <c r="AE79" s="144" t="str">
        <f t="shared" si="22"/>
        <v/>
      </c>
      <c r="AF79" s="144" t="str">
        <f t="shared" si="22"/>
        <v/>
      </c>
      <c r="AG79" s="144" t="str">
        <f t="shared" si="22"/>
        <v/>
      </c>
      <c r="AH79" s="144" t="str">
        <f t="shared" si="22"/>
        <v/>
      </c>
      <c r="AI79" s="144" t="str">
        <f t="shared" si="22"/>
        <v/>
      </c>
      <c r="AJ79" s="144" t="str">
        <f t="shared" si="22"/>
        <v/>
      </c>
      <c r="AK79" s="144" t="str">
        <f t="shared" si="22"/>
        <v/>
      </c>
      <c r="AL79" s="144" t="str">
        <f t="shared" si="22"/>
        <v/>
      </c>
      <c r="AM79" s="144" t="str">
        <f t="shared" si="22"/>
        <v/>
      </c>
      <c r="AN79" s="144" t="str">
        <f t="shared" si="22"/>
        <v/>
      </c>
      <c r="AO79" s="144" t="str">
        <f t="shared" si="22"/>
        <v/>
      </c>
      <c r="AP79" s="8"/>
    </row>
    <row r="80" spans="1:44" s="2" customFormat="1" ht="35.1" customHeight="1" thickTop="1" thickBot="1">
      <c r="A80" s="21" t="s">
        <v>309</v>
      </c>
      <c r="B80" s="22"/>
      <c r="C80" s="22"/>
      <c r="D80" s="22"/>
      <c r="E80" s="22"/>
      <c r="F80" s="167" t="str">
        <f t="shared" si="20"/>
        <v/>
      </c>
      <c r="G80" s="168" t="str">
        <f t="shared" si="20"/>
        <v/>
      </c>
      <c r="H80" s="168" t="str">
        <f t="shared" si="20"/>
        <v/>
      </c>
      <c r="I80" s="164" t="str">
        <f t="shared" si="20"/>
        <v/>
      </c>
      <c r="J80" s="43" t="s">
        <v>9</v>
      </c>
      <c r="K80" s="163" t="str">
        <f t="shared" si="20"/>
        <v/>
      </c>
      <c r="L80" s="164" t="str">
        <f t="shared" si="20"/>
        <v/>
      </c>
      <c r="M80" s="44" t="s">
        <v>10</v>
      </c>
      <c r="N80" s="165" t="str">
        <f t="shared" si="20"/>
        <v/>
      </c>
      <c r="O80" s="166" t="str">
        <f t="shared" si="20"/>
        <v/>
      </c>
      <c r="P80" s="102" t="s">
        <v>11</v>
      </c>
      <c r="Q80" s="53"/>
      <c r="R80" s="54"/>
      <c r="S80" s="54"/>
      <c r="T80" s="19"/>
      <c r="U80" s="145" t="s">
        <v>6</v>
      </c>
      <c r="V80" s="145"/>
      <c r="W80" s="145"/>
      <c r="X80" s="113"/>
      <c r="Y80" s="249" t="str">
        <f t="shared" ref="Y80:AO80" si="23">IF(Y12="","",Y12)</f>
        <v/>
      </c>
      <c r="Z80" s="249" t="str">
        <f t="shared" si="23"/>
        <v/>
      </c>
      <c r="AA80" s="249" t="str">
        <f t="shared" si="23"/>
        <v/>
      </c>
      <c r="AB80" s="249" t="str">
        <f t="shared" si="23"/>
        <v/>
      </c>
      <c r="AC80" s="249" t="str">
        <f t="shared" si="23"/>
        <v/>
      </c>
      <c r="AD80" s="249" t="str">
        <f t="shared" si="23"/>
        <v/>
      </c>
      <c r="AE80" s="249" t="str">
        <f t="shared" si="23"/>
        <v/>
      </c>
      <c r="AF80" s="249" t="str">
        <f t="shared" si="23"/>
        <v/>
      </c>
      <c r="AG80" s="249" t="str">
        <f t="shared" si="23"/>
        <v/>
      </c>
      <c r="AH80" s="249" t="str">
        <f t="shared" si="23"/>
        <v/>
      </c>
      <c r="AI80" s="249" t="str">
        <f t="shared" si="23"/>
        <v/>
      </c>
      <c r="AJ80" s="249" t="str">
        <f t="shared" si="23"/>
        <v/>
      </c>
      <c r="AK80" s="249" t="str">
        <f t="shared" si="23"/>
        <v/>
      </c>
      <c r="AL80" s="249" t="str">
        <f t="shared" si="23"/>
        <v/>
      </c>
      <c r="AM80" s="249" t="str">
        <f t="shared" si="23"/>
        <v/>
      </c>
      <c r="AN80" s="249" t="str">
        <f t="shared" si="23"/>
        <v/>
      </c>
      <c r="AO80" s="249" t="str">
        <f t="shared" si="23"/>
        <v/>
      </c>
      <c r="AP80" s="8"/>
    </row>
    <row r="81" spans="1:42" s="2" customFormat="1" ht="35.1" customHeight="1" thickTop="1">
      <c r="A81" s="27" t="s">
        <v>23</v>
      </c>
      <c r="B81" s="28"/>
      <c r="C81" s="28"/>
      <c r="D81" s="28"/>
      <c r="E81" s="22"/>
      <c r="F81" s="120" t="str">
        <f t="shared" si="20"/>
        <v/>
      </c>
      <c r="G81" s="121" t="str">
        <f t="shared" si="20"/>
        <v/>
      </c>
      <c r="H81" s="121" t="str">
        <f t="shared" si="20"/>
        <v/>
      </c>
      <c r="I81" s="121" t="str">
        <f t="shared" si="20"/>
        <v/>
      </c>
      <c r="J81" s="121" t="str">
        <f t="shared" si="20"/>
        <v/>
      </c>
      <c r="K81" s="121" t="str">
        <f t="shared" si="20"/>
        <v/>
      </c>
      <c r="L81" s="121" t="str">
        <f t="shared" si="20"/>
        <v/>
      </c>
      <c r="M81" s="122" t="str">
        <f t="shared" si="20"/>
        <v/>
      </c>
      <c r="N81" s="123" t="str">
        <f t="shared" si="20"/>
        <v/>
      </c>
      <c r="O81" s="124" t="str">
        <f t="shared" si="20"/>
        <v/>
      </c>
      <c r="P81" s="80"/>
      <c r="Q81" s="80"/>
      <c r="R81" s="80"/>
      <c r="S81" s="80"/>
      <c r="T81" s="19"/>
      <c r="U81" s="58"/>
      <c r="V81" s="58"/>
      <c r="W81" s="58"/>
      <c r="X81" s="58"/>
      <c r="Y81" s="144" t="str">
        <f>IF(Y13="","",Y13)</f>
        <v/>
      </c>
      <c r="Z81" s="144"/>
      <c r="AA81" s="144"/>
      <c r="AB81" s="144"/>
      <c r="AC81" s="144"/>
      <c r="AD81" s="144"/>
      <c r="AE81" s="144"/>
      <c r="AF81" s="144"/>
      <c r="AG81" s="144"/>
      <c r="AH81" s="144"/>
      <c r="AI81" s="144"/>
      <c r="AJ81" s="144"/>
      <c r="AK81" s="144"/>
      <c r="AL81" s="144"/>
      <c r="AM81" s="144"/>
      <c r="AN81" s="144"/>
      <c r="AO81" s="144"/>
      <c r="AP81" s="8"/>
    </row>
    <row r="82" spans="1:42" s="2" customFormat="1" ht="34.5" customHeight="1" thickBot="1">
      <c r="A82" s="27" t="s">
        <v>468</v>
      </c>
      <c r="B82" s="28"/>
      <c r="C82" s="28"/>
      <c r="D82" s="28"/>
      <c r="E82" s="22"/>
      <c r="F82" s="169" t="str">
        <f t="shared" si="20"/>
        <v/>
      </c>
      <c r="G82" s="170" t="str">
        <f t="shared" si="20"/>
        <v/>
      </c>
      <c r="H82" s="170" t="str">
        <f t="shared" si="20"/>
        <v/>
      </c>
      <c r="I82" s="170" t="str">
        <f t="shared" si="20"/>
        <v/>
      </c>
      <c r="J82" s="170" t="str">
        <f t="shared" si="20"/>
        <v/>
      </c>
      <c r="K82" s="170" t="str">
        <f t="shared" si="20"/>
        <v/>
      </c>
      <c r="L82" s="170" t="str">
        <f t="shared" si="20"/>
        <v/>
      </c>
      <c r="M82" s="170" t="str">
        <f t="shared" si="20"/>
        <v/>
      </c>
      <c r="N82" s="171" t="str">
        <f t="shared" si="20"/>
        <v/>
      </c>
      <c r="O82" s="172" t="str">
        <f t="shared" si="20"/>
        <v/>
      </c>
      <c r="P82" s="29"/>
      <c r="Q82" s="29"/>
      <c r="R82" s="29"/>
      <c r="S82" s="29"/>
      <c r="T82" s="19"/>
      <c r="U82" s="162" t="s">
        <v>15</v>
      </c>
      <c r="V82" s="162"/>
      <c r="W82" s="162"/>
      <c r="X82" s="113"/>
      <c r="Y82" s="179" t="str">
        <f>IF(Y14="","",Y14)</f>
        <v/>
      </c>
      <c r="Z82" s="179"/>
      <c r="AA82" s="179"/>
      <c r="AB82" s="179"/>
      <c r="AC82" s="179"/>
      <c r="AD82" s="179"/>
      <c r="AE82" s="179"/>
      <c r="AF82" s="179"/>
      <c r="AG82" s="179"/>
      <c r="AH82" s="179"/>
      <c r="AI82" s="179"/>
      <c r="AJ82" s="179"/>
      <c r="AK82" s="179"/>
      <c r="AL82" s="179"/>
      <c r="AM82" s="179"/>
      <c r="AN82" s="179"/>
      <c r="AO82" s="179"/>
    </row>
    <row r="83" spans="1:42" s="2" customFormat="1" ht="35.25" customHeight="1" thickTop="1" thickBot="1">
      <c r="A83" s="27" t="s">
        <v>706</v>
      </c>
      <c r="B83" s="28"/>
      <c r="C83" s="28"/>
      <c r="D83" s="28"/>
      <c r="E83" s="22"/>
      <c r="F83" s="125" t="str">
        <f t="shared" si="20"/>
        <v/>
      </c>
      <c r="G83" s="126" t="str">
        <f t="shared" si="20"/>
        <v/>
      </c>
      <c r="H83" s="126" t="str">
        <f t="shared" si="20"/>
        <v/>
      </c>
      <c r="I83" s="126" t="str">
        <f t="shared" si="20"/>
        <v/>
      </c>
      <c r="J83" s="126" t="str">
        <f t="shared" si="20"/>
        <v/>
      </c>
      <c r="K83" s="126" t="str">
        <f t="shared" si="20"/>
        <v/>
      </c>
      <c r="L83" s="127" t="str">
        <f t="shared" si="20"/>
        <v/>
      </c>
      <c r="M83" s="127" t="str">
        <f t="shared" si="20"/>
        <v/>
      </c>
      <c r="N83" s="116"/>
      <c r="O83" s="117"/>
      <c r="P83" s="29"/>
      <c r="Q83" s="29"/>
      <c r="R83" s="29"/>
      <c r="S83" s="29"/>
      <c r="T83" s="19"/>
      <c r="U83" s="19"/>
      <c r="V83" s="19"/>
      <c r="W83" s="19"/>
      <c r="X83" s="19"/>
      <c r="Y83" s="19"/>
      <c r="Z83" s="19"/>
      <c r="AA83" s="19"/>
      <c r="AB83" s="19"/>
      <c r="AC83" s="19"/>
      <c r="AD83" s="19"/>
      <c r="AE83" s="19"/>
      <c r="AF83" s="19"/>
      <c r="AG83" s="19"/>
      <c r="AH83" s="19"/>
      <c r="AI83" s="19"/>
      <c r="AJ83" s="19"/>
      <c r="AK83" s="19"/>
      <c r="AL83" s="19"/>
      <c r="AM83" s="19"/>
      <c r="AN83" s="19"/>
      <c r="AO83" s="19"/>
    </row>
    <row r="84" spans="1:42" s="2" customFormat="1" ht="45" customHeight="1" thickTop="1">
      <c r="A84" s="30"/>
      <c r="B84" s="30"/>
      <c r="C84" s="30"/>
      <c r="D84" s="30"/>
      <c r="E84" s="30"/>
      <c r="F84" s="29"/>
      <c r="G84" s="29"/>
      <c r="H84" s="29"/>
      <c r="I84" s="29"/>
      <c r="J84" s="29"/>
      <c r="K84" s="29"/>
      <c r="L84" s="29"/>
      <c r="M84" s="29"/>
      <c r="N84" s="30"/>
      <c r="O84" s="30"/>
      <c r="P84" s="30"/>
      <c r="Q84" s="30"/>
      <c r="R84" s="30"/>
      <c r="S84" s="30"/>
      <c r="T84" s="19"/>
      <c r="U84" s="19"/>
      <c r="V84" s="19"/>
      <c r="W84" s="19"/>
      <c r="X84" s="19"/>
      <c r="Y84" s="19"/>
      <c r="Z84" s="19"/>
      <c r="AA84" s="19"/>
      <c r="AB84" s="19"/>
      <c r="AC84" s="19"/>
      <c r="AD84" s="19"/>
      <c r="AE84" s="19"/>
      <c r="AF84" s="19"/>
      <c r="AG84" s="19"/>
      <c r="AH84" s="19"/>
      <c r="AI84" s="19"/>
      <c r="AJ84" s="19"/>
      <c r="AK84" s="19"/>
      <c r="AL84" s="19"/>
      <c r="AM84" s="19"/>
      <c r="AN84" s="19"/>
      <c r="AO84" s="19"/>
    </row>
    <row r="85" spans="1:42" s="2" customFormat="1" ht="45" customHeight="1" thickBot="1">
      <c r="A85" s="32"/>
      <c r="B85" s="32"/>
      <c r="C85" s="32"/>
      <c r="D85" s="32"/>
      <c r="E85" s="32"/>
      <c r="F85" s="39"/>
      <c r="G85" s="146" t="s">
        <v>463</v>
      </c>
      <c r="H85" s="146"/>
      <c r="I85" s="146"/>
      <c r="J85" s="146"/>
      <c r="K85" s="146"/>
      <c r="L85" s="146"/>
      <c r="M85" s="146"/>
      <c r="N85" s="146" t="s">
        <v>464</v>
      </c>
      <c r="O85" s="146"/>
      <c r="P85" s="146"/>
      <c r="Q85" s="146"/>
      <c r="R85" s="146"/>
      <c r="S85" s="146"/>
      <c r="T85" s="146"/>
      <c r="U85" s="139" t="s">
        <v>465</v>
      </c>
      <c r="V85" s="139"/>
      <c r="W85" s="139"/>
      <c r="X85" s="139"/>
      <c r="Y85" s="139"/>
      <c r="Z85" s="139"/>
      <c r="AA85" s="139"/>
      <c r="AB85" s="139" t="s">
        <v>466</v>
      </c>
      <c r="AC85" s="139"/>
      <c r="AD85" s="139"/>
      <c r="AE85" s="139"/>
      <c r="AF85" s="139"/>
      <c r="AG85" s="139"/>
      <c r="AH85" s="139"/>
      <c r="AI85" s="139" t="s">
        <v>467</v>
      </c>
      <c r="AJ85" s="139"/>
      <c r="AK85" s="139"/>
      <c r="AL85" s="139"/>
      <c r="AM85" s="139"/>
      <c r="AN85" s="139"/>
      <c r="AO85" s="139"/>
      <c r="AP85" s="45"/>
    </row>
    <row r="86" spans="1:42" s="2" customFormat="1" ht="45" customHeight="1" thickTop="1" thickBot="1">
      <c r="A86" s="198" t="s">
        <v>711</v>
      </c>
      <c r="B86" s="199"/>
      <c r="C86" s="199"/>
      <c r="D86" s="199"/>
      <c r="E86" s="199"/>
      <c r="F86" s="200"/>
      <c r="G86" s="140" t="str">
        <f t="shared" ref="G86:AO87" si="24">IF(G52="","",G52)</f>
        <v/>
      </c>
      <c r="H86" s="141" t="str">
        <f t="shared" si="24"/>
        <v/>
      </c>
      <c r="I86" s="141" t="str">
        <f t="shared" si="24"/>
        <v/>
      </c>
      <c r="J86" s="141" t="str">
        <f t="shared" si="24"/>
        <v/>
      </c>
      <c r="K86" s="141" t="str">
        <f t="shared" si="24"/>
        <v/>
      </c>
      <c r="L86" s="141" t="str">
        <f t="shared" si="24"/>
        <v/>
      </c>
      <c r="M86" s="142" t="str">
        <f t="shared" si="24"/>
        <v/>
      </c>
      <c r="N86" s="141">
        <f t="shared" si="24"/>
        <v>0</v>
      </c>
      <c r="O86" s="141" t="str">
        <f t="shared" si="24"/>
        <v/>
      </c>
      <c r="P86" s="141" t="str">
        <f t="shared" si="24"/>
        <v/>
      </c>
      <c r="Q86" s="141" t="str">
        <f t="shared" si="24"/>
        <v/>
      </c>
      <c r="R86" s="141" t="str">
        <f t="shared" si="24"/>
        <v/>
      </c>
      <c r="S86" s="141" t="str">
        <f t="shared" si="24"/>
        <v/>
      </c>
      <c r="T86" s="186" t="str">
        <f t="shared" si="24"/>
        <v/>
      </c>
      <c r="U86" s="187">
        <f t="shared" si="24"/>
        <v>0</v>
      </c>
      <c r="V86" s="187" t="str">
        <f t="shared" si="24"/>
        <v/>
      </c>
      <c r="W86" s="187" t="str">
        <f t="shared" si="24"/>
        <v/>
      </c>
      <c r="X86" s="187" t="str">
        <f t="shared" si="24"/>
        <v/>
      </c>
      <c r="Y86" s="187" t="e">
        <f t="shared" si="24"/>
        <v>#REF!</v>
      </c>
      <c r="Z86" s="187" t="str">
        <f t="shared" si="24"/>
        <v/>
      </c>
      <c r="AA86" s="188" t="str">
        <f t="shared" si="24"/>
        <v/>
      </c>
      <c r="AB86" s="189">
        <f t="shared" si="24"/>
        <v>0</v>
      </c>
      <c r="AC86" s="190" t="str">
        <f t="shared" si="24"/>
        <v/>
      </c>
      <c r="AD86" s="190" t="str">
        <f t="shared" si="24"/>
        <v/>
      </c>
      <c r="AE86" s="190" t="str">
        <f t="shared" si="24"/>
        <v/>
      </c>
      <c r="AF86" s="190" t="str">
        <f t="shared" si="24"/>
        <v/>
      </c>
      <c r="AG86" s="190" t="str">
        <f t="shared" si="24"/>
        <v/>
      </c>
      <c r="AH86" s="191" t="str">
        <f t="shared" si="24"/>
        <v/>
      </c>
      <c r="AI86" s="243">
        <f t="shared" si="24"/>
        <v>0</v>
      </c>
      <c r="AJ86" s="244" t="str">
        <f t="shared" si="24"/>
        <v/>
      </c>
      <c r="AK86" s="244" t="str">
        <f t="shared" si="24"/>
        <v/>
      </c>
      <c r="AL86" s="244" t="str">
        <f t="shared" si="24"/>
        <v/>
      </c>
      <c r="AM86" s="244" t="str">
        <f t="shared" si="24"/>
        <v/>
      </c>
      <c r="AN86" s="244" t="str">
        <f t="shared" si="24"/>
        <v/>
      </c>
      <c r="AO86" s="245" t="str">
        <f t="shared" si="24"/>
        <v/>
      </c>
      <c r="AP86" s="40"/>
    </row>
    <row r="87" spans="1:42" s="2" customFormat="1" ht="45" customHeight="1" thickTop="1" thickBot="1">
      <c r="A87" s="147" t="s">
        <v>471</v>
      </c>
      <c r="B87" s="148"/>
      <c r="C87" s="148"/>
      <c r="D87" s="148"/>
      <c r="E87" s="148"/>
      <c r="F87" s="149"/>
      <c r="G87" s="255"/>
      <c r="H87" s="256"/>
      <c r="I87" s="256"/>
      <c r="J87" s="256"/>
      <c r="K87" s="256"/>
      <c r="L87" s="256"/>
      <c r="M87" s="257"/>
      <c r="N87" s="258" t="str">
        <f t="shared" si="24"/>
        <v/>
      </c>
      <c r="O87" s="259" t="str">
        <f t="shared" si="24"/>
        <v/>
      </c>
      <c r="P87" s="259" t="str">
        <f t="shared" si="24"/>
        <v/>
      </c>
      <c r="Q87" s="259" t="str">
        <f t="shared" si="24"/>
        <v/>
      </c>
      <c r="R87" s="259" t="str">
        <f t="shared" si="24"/>
        <v/>
      </c>
      <c r="S87" s="259" t="str">
        <f t="shared" si="24"/>
        <v/>
      </c>
      <c r="T87" s="260" t="str">
        <f t="shared" si="24"/>
        <v/>
      </c>
      <c r="U87" s="261" t="str">
        <f t="shared" si="24"/>
        <v/>
      </c>
      <c r="V87" s="262" t="str">
        <f t="shared" si="24"/>
        <v/>
      </c>
      <c r="W87" s="262" t="str">
        <f t="shared" si="24"/>
        <v/>
      </c>
      <c r="X87" s="262" t="str">
        <f t="shared" si="24"/>
        <v/>
      </c>
      <c r="Y87" s="262" t="str">
        <f t="shared" si="24"/>
        <v/>
      </c>
      <c r="Z87" s="262" t="str">
        <f t="shared" si="24"/>
        <v/>
      </c>
      <c r="AA87" s="262" t="str">
        <f t="shared" si="24"/>
        <v/>
      </c>
      <c r="AB87" s="263" t="str">
        <f t="shared" si="24"/>
        <v/>
      </c>
      <c r="AC87" s="264" t="str">
        <f t="shared" si="24"/>
        <v/>
      </c>
      <c r="AD87" s="264" t="str">
        <f t="shared" si="24"/>
        <v/>
      </c>
      <c r="AE87" s="264" t="str">
        <f t="shared" si="24"/>
        <v/>
      </c>
      <c r="AF87" s="264" t="str">
        <f t="shared" si="24"/>
        <v/>
      </c>
      <c r="AG87" s="264" t="str">
        <f t="shared" si="24"/>
        <v/>
      </c>
      <c r="AH87" s="265" t="str">
        <f t="shared" si="24"/>
        <v/>
      </c>
      <c r="AI87" s="266"/>
      <c r="AJ87" s="266"/>
      <c r="AK87" s="266"/>
      <c r="AL87" s="266"/>
      <c r="AM87" s="266"/>
      <c r="AN87" s="266"/>
      <c r="AO87" s="267"/>
    </row>
    <row r="88" spans="1:42" s="2" customFormat="1" ht="45" customHeight="1" thickTop="1" thickBot="1">
      <c r="A88" s="201" t="s">
        <v>709</v>
      </c>
      <c r="B88" s="202"/>
      <c r="C88" s="202"/>
      <c r="D88" s="202"/>
      <c r="E88" s="202"/>
      <c r="F88" s="203"/>
      <c r="G88" s="185">
        <f t="shared" ref="G88:AO89" si="25">IF(G54="","",G54)</f>
        <v>0</v>
      </c>
      <c r="H88" s="183" t="str">
        <f t="shared" si="25"/>
        <v/>
      </c>
      <c r="I88" s="183" t="str">
        <f t="shared" si="25"/>
        <v/>
      </c>
      <c r="J88" s="183" t="str">
        <f t="shared" si="25"/>
        <v/>
      </c>
      <c r="K88" s="183" t="str">
        <f t="shared" si="25"/>
        <v/>
      </c>
      <c r="L88" s="183" t="str">
        <f t="shared" si="25"/>
        <v/>
      </c>
      <c r="M88" s="183" t="str">
        <f t="shared" si="25"/>
        <v/>
      </c>
      <c r="N88" s="140">
        <f t="shared" si="25"/>
        <v>0</v>
      </c>
      <c r="O88" s="141" t="str">
        <f t="shared" si="25"/>
        <v/>
      </c>
      <c r="P88" s="141" t="str">
        <f t="shared" si="25"/>
        <v/>
      </c>
      <c r="Q88" s="141" t="str">
        <f t="shared" si="25"/>
        <v/>
      </c>
      <c r="R88" s="141" t="str">
        <f t="shared" si="25"/>
        <v/>
      </c>
      <c r="S88" s="141" t="str">
        <f t="shared" si="25"/>
        <v/>
      </c>
      <c r="T88" s="186" t="str">
        <f t="shared" si="25"/>
        <v/>
      </c>
      <c r="U88" s="183">
        <f t="shared" si="25"/>
        <v>0</v>
      </c>
      <c r="V88" s="183" t="str">
        <f t="shared" si="25"/>
        <v/>
      </c>
      <c r="W88" s="183" t="str">
        <f t="shared" si="25"/>
        <v/>
      </c>
      <c r="X88" s="183" t="str">
        <f t="shared" si="25"/>
        <v/>
      </c>
      <c r="Y88" s="183" t="e">
        <f t="shared" si="25"/>
        <v>#REF!</v>
      </c>
      <c r="Z88" s="183" t="str">
        <f t="shared" si="25"/>
        <v/>
      </c>
      <c r="AA88" s="184" t="str">
        <f t="shared" si="25"/>
        <v/>
      </c>
      <c r="AB88" s="185">
        <f t="shared" si="25"/>
        <v>0</v>
      </c>
      <c r="AC88" s="183" t="str">
        <f t="shared" si="25"/>
        <v/>
      </c>
      <c r="AD88" s="183" t="str">
        <f t="shared" si="25"/>
        <v/>
      </c>
      <c r="AE88" s="183" t="str">
        <f t="shared" si="25"/>
        <v/>
      </c>
      <c r="AF88" s="183" t="str">
        <f t="shared" si="25"/>
        <v/>
      </c>
      <c r="AG88" s="183" t="str">
        <f t="shared" si="25"/>
        <v/>
      </c>
      <c r="AH88" s="184" t="str">
        <f t="shared" si="25"/>
        <v/>
      </c>
      <c r="AI88" s="185">
        <f t="shared" si="25"/>
        <v>0</v>
      </c>
      <c r="AJ88" s="183" t="str">
        <f t="shared" si="25"/>
        <v/>
      </c>
      <c r="AK88" s="183" t="str">
        <f t="shared" si="25"/>
        <v/>
      </c>
      <c r="AL88" s="183" t="str">
        <f t="shared" si="25"/>
        <v/>
      </c>
      <c r="AM88" s="183" t="str">
        <f t="shared" si="25"/>
        <v/>
      </c>
      <c r="AN88" s="183" t="str">
        <f t="shared" si="25"/>
        <v/>
      </c>
      <c r="AO88" s="250" t="str">
        <f t="shared" si="25"/>
        <v/>
      </c>
    </row>
    <row r="89" spans="1:42" s="2" customFormat="1" ht="45" customHeight="1" thickTop="1" thickBot="1">
      <c r="A89" s="180" t="s">
        <v>710</v>
      </c>
      <c r="B89" s="181"/>
      <c r="C89" s="181"/>
      <c r="D89" s="181"/>
      <c r="E89" s="181"/>
      <c r="F89" s="182"/>
      <c r="G89" s="192">
        <f t="shared" si="25"/>
        <v>0</v>
      </c>
      <c r="H89" s="193" t="str">
        <f t="shared" si="25"/>
        <v/>
      </c>
      <c r="I89" s="193" t="str">
        <f t="shared" si="25"/>
        <v/>
      </c>
      <c r="J89" s="193" t="str">
        <f t="shared" si="25"/>
        <v/>
      </c>
      <c r="K89" s="193" t="str">
        <f t="shared" si="25"/>
        <v/>
      </c>
      <c r="L89" s="193" t="str">
        <f t="shared" si="25"/>
        <v/>
      </c>
      <c r="M89" s="194" t="str">
        <f t="shared" si="25"/>
        <v/>
      </c>
      <c r="N89" s="195">
        <f t="shared" si="25"/>
        <v>0</v>
      </c>
      <c r="O89" s="196" t="str">
        <f t="shared" si="25"/>
        <v/>
      </c>
      <c r="P89" s="196" t="str">
        <f t="shared" si="25"/>
        <v/>
      </c>
      <c r="Q89" s="196" t="str">
        <f t="shared" si="25"/>
        <v/>
      </c>
      <c r="R89" s="196" t="str">
        <f t="shared" si="25"/>
        <v/>
      </c>
      <c r="S89" s="196" t="str">
        <f t="shared" si="25"/>
        <v/>
      </c>
      <c r="T89" s="197" t="str">
        <f t="shared" si="25"/>
        <v/>
      </c>
      <c r="U89" s="192">
        <f t="shared" si="25"/>
        <v>0</v>
      </c>
      <c r="V89" s="193" t="str">
        <f t="shared" si="25"/>
        <v/>
      </c>
      <c r="W89" s="193" t="str">
        <f t="shared" si="25"/>
        <v/>
      </c>
      <c r="X89" s="193" t="str">
        <f t="shared" si="25"/>
        <v/>
      </c>
      <c r="Y89" s="193" t="str">
        <f t="shared" si="25"/>
        <v/>
      </c>
      <c r="Z89" s="193" t="str">
        <f t="shared" si="25"/>
        <v/>
      </c>
      <c r="AA89" s="194" t="str">
        <f t="shared" si="25"/>
        <v/>
      </c>
      <c r="AB89" s="192">
        <f t="shared" si="25"/>
        <v>0</v>
      </c>
      <c r="AC89" s="193" t="str">
        <f t="shared" si="25"/>
        <v/>
      </c>
      <c r="AD89" s="193" t="str">
        <f t="shared" si="25"/>
        <v/>
      </c>
      <c r="AE89" s="193" t="str">
        <f t="shared" si="25"/>
        <v/>
      </c>
      <c r="AF89" s="193" t="str">
        <f t="shared" si="25"/>
        <v/>
      </c>
      <c r="AG89" s="193" t="str">
        <f t="shared" si="25"/>
        <v/>
      </c>
      <c r="AH89" s="194" t="str">
        <f t="shared" si="25"/>
        <v/>
      </c>
      <c r="AI89" s="192">
        <f t="shared" si="25"/>
        <v>0</v>
      </c>
      <c r="AJ89" s="193" t="str">
        <f t="shared" si="25"/>
        <v/>
      </c>
      <c r="AK89" s="193" t="str">
        <f t="shared" si="25"/>
        <v/>
      </c>
      <c r="AL89" s="193" t="str">
        <f t="shared" si="25"/>
        <v/>
      </c>
      <c r="AM89" s="193" t="str">
        <f t="shared" si="25"/>
        <v/>
      </c>
      <c r="AN89" s="193" t="str">
        <f t="shared" si="25"/>
        <v/>
      </c>
      <c r="AO89" s="269" t="str">
        <f t="shared" si="25"/>
        <v/>
      </c>
    </row>
    <row r="90" spans="1:42" s="2" customFormat="1" ht="45" customHeight="1">
      <c r="A90" s="110"/>
      <c r="B90" s="110"/>
      <c r="C90" s="110"/>
      <c r="D90" s="110"/>
      <c r="E90" s="110"/>
      <c r="F90" s="110"/>
      <c r="G90" s="110"/>
      <c r="H90" s="110"/>
      <c r="I90" s="110"/>
      <c r="J90" s="110"/>
      <c r="K90" s="268"/>
      <c r="L90" s="268"/>
      <c r="M90" s="268"/>
      <c r="N90" s="268"/>
      <c r="O90" s="268"/>
      <c r="P90" s="268"/>
      <c r="Q90" s="268"/>
      <c r="R90" s="268"/>
      <c r="S90" s="268"/>
      <c r="T90" s="268"/>
      <c r="U90" s="268"/>
      <c r="V90" s="268"/>
      <c r="W90" s="268"/>
      <c r="X90" s="268"/>
      <c r="Y90" s="268"/>
      <c r="Z90" s="268"/>
      <c r="AA90" s="268"/>
      <c r="AB90" s="19"/>
      <c r="AC90" s="19"/>
      <c r="AD90" s="19"/>
      <c r="AE90" s="19"/>
      <c r="AF90" s="19"/>
      <c r="AG90" s="19"/>
      <c r="AH90" s="19"/>
      <c r="AI90" s="19"/>
      <c r="AJ90" s="19"/>
      <c r="AK90" s="19"/>
      <c r="AL90" s="19"/>
      <c r="AM90" s="19"/>
      <c r="AN90" s="19"/>
      <c r="AO90" s="19"/>
    </row>
    <row r="91" spans="1:42" s="2" customFormat="1" ht="45" customHeight="1">
      <c r="A91" s="173" t="s">
        <v>707</v>
      </c>
      <c r="B91" s="174"/>
      <c r="C91" s="174"/>
      <c r="D91" s="174"/>
      <c r="E91" s="174"/>
      <c r="F91" s="174"/>
      <c r="G91" s="174"/>
      <c r="H91" s="175"/>
      <c r="I91" s="176">
        <f t="shared" ref="I91:P94" si="26">IF(I57="","",I57)</f>
        <v>0</v>
      </c>
      <c r="J91" s="177" t="str">
        <f t="shared" si="26"/>
        <v/>
      </c>
      <c r="K91" s="177" t="str">
        <f t="shared" si="26"/>
        <v/>
      </c>
      <c r="L91" s="177" t="str">
        <f t="shared" si="26"/>
        <v/>
      </c>
      <c r="M91" s="177" t="str">
        <f t="shared" si="26"/>
        <v/>
      </c>
      <c r="N91" s="177" t="str">
        <f t="shared" si="26"/>
        <v/>
      </c>
      <c r="O91" s="177" t="str">
        <f t="shared" si="26"/>
        <v/>
      </c>
      <c r="P91" s="178" t="str">
        <f t="shared" si="26"/>
        <v/>
      </c>
      <c r="Q91" s="80"/>
      <c r="R91" s="80"/>
      <c r="S91" s="80"/>
      <c r="T91" s="80"/>
      <c r="U91" s="80"/>
      <c r="V91" s="80"/>
      <c r="W91" s="80"/>
      <c r="X91" s="47"/>
      <c r="Y91" s="47"/>
      <c r="Z91" s="47"/>
      <c r="AA91" s="47"/>
      <c r="AB91" s="19"/>
      <c r="AC91" s="19"/>
      <c r="AD91" s="19"/>
      <c r="AE91" s="19"/>
      <c r="AF91" s="19"/>
      <c r="AG91" s="19"/>
      <c r="AH91" s="19"/>
      <c r="AI91" s="19"/>
      <c r="AJ91" s="19"/>
      <c r="AK91" s="19"/>
      <c r="AL91" s="19"/>
      <c r="AM91" s="19"/>
      <c r="AN91" s="19"/>
      <c r="AO91" s="19"/>
    </row>
    <row r="92" spans="1:42" s="2" customFormat="1" ht="45" customHeight="1">
      <c r="A92" s="173" t="s">
        <v>708</v>
      </c>
      <c r="B92" s="174"/>
      <c r="C92" s="174"/>
      <c r="D92" s="174"/>
      <c r="E92" s="174"/>
      <c r="F92" s="174"/>
      <c r="G92" s="174"/>
      <c r="H92" s="175"/>
      <c r="I92" s="176">
        <f t="shared" si="26"/>
        <v>0</v>
      </c>
      <c r="J92" s="177" t="str">
        <f t="shared" si="26"/>
        <v/>
      </c>
      <c r="K92" s="177" t="str">
        <f t="shared" si="26"/>
        <v/>
      </c>
      <c r="L92" s="177" t="str">
        <f t="shared" si="26"/>
        <v/>
      </c>
      <c r="M92" s="177" t="str">
        <f t="shared" si="26"/>
        <v/>
      </c>
      <c r="N92" s="177" t="str">
        <f t="shared" si="26"/>
        <v/>
      </c>
      <c r="O92" s="177" t="str">
        <f t="shared" si="26"/>
        <v/>
      </c>
      <c r="P92" s="178" t="str">
        <f t="shared" si="26"/>
        <v/>
      </c>
      <c r="Q92" s="80"/>
      <c r="R92" s="80"/>
      <c r="S92" s="80"/>
      <c r="T92" s="80"/>
      <c r="U92" s="80"/>
      <c r="V92" s="80"/>
      <c r="W92" s="80"/>
      <c r="X92" s="47"/>
      <c r="Y92" s="47"/>
      <c r="Z92" s="47"/>
      <c r="AA92" s="47"/>
      <c r="AB92" s="19"/>
      <c r="AC92" s="19"/>
      <c r="AD92" s="19"/>
      <c r="AE92" s="19"/>
      <c r="AF92" s="19"/>
      <c r="AG92" s="19"/>
      <c r="AH92" s="19"/>
      <c r="AI92" s="19"/>
      <c r="AJ92" s="19"/>
      <c r="AK92" s="19"/>
      <c r="AL92" s="19"/>
      <c r="AM92" s="19"/>
      <c r="AN92" s="19"/>
      <c r="AO92" s="19"/>
    </row>
    <row r="93" spans="1:42" s="2" customFormat="1" ht="45" customHeight="1" thickBot="1">
      <c r="A93" s="173" t="s">
        <v>7</v>
      </c>
      <c r="B93" s="174"/>
      <c r="C93" s="174"/>
      <c r="D93" s="174"/>
      <c r="E93" s="174"/>
      <c r="F93" s="174"/>
      <c r="G93" s="174"/>
      <c r="H93" s="175"/>
      <c r="I93" s="204">
        <f t="shared" si="26"/>
        <v>0</v>
      </c>
      <c r="J93" s="205" t="str">
        <f t="shared" si="26"/>
        <v/>
      </c>
      <c r="K93" s="205" t="str">
        <f t="shared" si="26"/>
        <v/>
      </c>
      <c r="L93" s="205" t="str">
        <f t="shared" si="26"/>
        <v/>
      </c>
      <c r="M93" s="177" t="str">
        <f t="shared" si="26"/>
        <v/>
      </c>
      <c r="N93" s="177" t="str">
        <f t="shared" si="26"/>
        <v/>
      </c>
      <c r="O93" s="177" t="str">
        <f t="shared" si="26"/>
        <v/>
      </c>
      <c r="P93" s="178" t="str">
        <f t="shared" si="26"/>
        <v/>
      </c>
      <c r="Q93" s="19"/>
      <c r="R93" s="19"/>
      <c r="S93" s="19"/>
      <c r="T93" s="19"/>
      <c r="U93" s="19"/>
      <c r="V93" s="19"/>
      <c r="W93" s="19"/>
      <c r="X93" s="30"/>
      <c r="Y93" s="19"/>
      <c r="Z93" s="19"/>
      <c r="AA93" s="19"/>
      <c r="AB93" s="19"/>
      <c r="AC93" s="19"/>
      <c r="AD93" s="19"/>
      <c r="AE93" s="19"/>
      <c r="AF93" s="19"/>
      <c r="AG93" s="19"/>
      <c r="AH93" s="19"/>
      <c r="AI93" s="19"/>
      <c r="AJ93" s="19"/>
      <c r="AK93" s="19"/>
      <c r="AL93" s="19"/>
      <c r="AM93" s="19"/>
      <c r="AN93" s="19"/>
      <c r="AO93" s="19"/>
    </row>
    <row r="94" spans="1:42" s="2" customFormat="1" ht="45" customHeight="1" thickTop="1" thickBot="1">
      <c r="A94" s="173" t="s">
        <v>14</v>
      </c>
      <c r="B94" s="174"/>
      <c r="C94" s="174"/>
      <c r="D94" s="174"/>
      <c r="E94" s="174"/>
      <c r="F94" s="174"/>
      <c r="G94" s="174"/>
      <c r="H94" s="206"/>
      <c r="I94" s="207">
        <f t="shared" si="26"/>
        <v>0.1</v>
      </c>
      <c r="J94" s="208" t="str">
        <f t="shared" si="26"/>
        <v/>
      </c>
      <c r="K94" s="208" t="str">
        <f t="shared" si="26"/>
        <v/>
      </c>
      <c r="L94" s="209" t="str">
        <f t="shared" si="26"/>
        <v/>
      </c>
      <c r="M94" s="19"/>
      <c r="N94" s="19"/>
      <c r="O94" s="19"/>
      <c r="P94" s="19"/>
      <c r="Q94" s="19"/>
      <c r="R94" s="19"/>
      <c r="S94" s="19"/>
      <c r="T94" s="19"/>
      <c r="U94" s="19"/>
      <c r="V94" s="19"/>
      <c r="W94" s="19"/>
      <c r="X94" s="30"/>
      <c r="Y94" s="19"/>
      <c r="Z94" s="19"/>
      <c r="AA94" s="19"/>
      <c r="AB94" s="31"/>
      <c r="AC94" s="31"/>
      <c r="AD94" s="31"/>
      <c r="AE94" s="31"/>
      <c r="AF94" s="81"/>
      <c r="AG94" s="81"/>
      <c r="AH94" s="81"/>
      <c r="AI94" s="19"/>
      <c r="AJ94" s="30"/>
      <c r="AK94" s="31"/>
      <c r="AL94" s="31"/>
      <c r="AM94" s="56"/>
      <c r="AN94" s="56"/>
      <c r="AO94" s="56"/>
    </row>
    <row r="95" spans="1:42" s="2" customFormat="1" ht="45" customHeight="1" thickTop="1">
      <c r="A95" s="216"/>
      <c r="B95" s="216"/>
      <c r="C95" s="216"/>
      <c r="D95" s="216"/>
      <c r="E95" s="216"/>
      <c r="F95" s="216"/>
      <c r="G95" s="216"/>
      <c r="H95" s="216"/>
      <c r="I95" s="216"/>
      <c r="J95" s="216"/>
      <c r="K95" s="216"/>
      <c r="L95" s="216"/>
      <c r="M95" s="19"/>
      <c r="N95" s="19"/>
      <c r="O95" s="19"/>
      <c r="P95" s="19"/>
      <c r="Q95" s="19"/>
      <c r="R95" s="19"/>
      <c r="S95" s="19"/>
      <c r="T95" s="19"/>
      <c r="U95" s="19"/>
      <c r="V95" s="19"/>
      <c r="W95" s="19"/>
      <c r="X95" s="30"/>
      <c r="Y95" s="19"/>
      <c r="Z95" s="30"/>
      <c r="AA95" s="30"/>
      <c r="AB95" s="31"/>
      <c r="AC95" s="31"/>
      <c r="AD95" s="31"/>
      <c r="AE95" s="31"/>
      <c r="AF95" s="81"/>
      <c r="AG95" s="81"/>
      <c r="AH95" s="81"/>
      <c r="AI95" s="19"/>
      <c r="AJ95" s="30"/>
      <c r="AK95" s="31"/>
      <c r="AL95" s="31"/>
      <c r="AM95" s="56"/>
      <c r="AN95" s="56"/>
      <c r="AO95" s="56"/>
    </row>
    <row r="96" spans="1:42" s="2" customFormat="1" ht="45" customHeight="1">
      <c r="A96" s="108"/>
      <c r="B96" s="108"/>
      <c r="C96" s="108"/>
      <c r="D96" s="108"/>
      <c r="E96" s="108"/>
      <c r="F96" s="108"/>
      <c r="G96" s="108"/>
      <c r="H96" s="108"/>
      <c r="I96" s="108"/>
      <c r="J96" s="108"/>
      <c r="K96" s="108"/>
      <c r="L96" s="108"/>
      <c r="M96" s="19"/>
      <c r="N96" s="19"/>
      <c r="O96" s="19"/>
      <c r="P96" s="19"/>
      <c r="Q96" s="19"/>
      <c r="R96" s="19"/>
      <c r="S96" s="19"/>
      <c r="T96" s="19"/>
      <c r="U96" s="19"/>
      <c r="V96" s="19"/>
      <c r="W96" s="19"/>
      <c r="X96" s="30"/>
      <c r="Y96" s="19"/>
      <c r="Z96" s="19"/>
      <c r="AA96" s="19"/>
      <c r="AB96" s="31"/>
      <c r="AC96" s="31"/>
      <c r="AD96" s="31"/>
      <c r="AE96" s="31"/>
      <c r="AF96" s="81"/>
      <c r="AG96" s="81"/>
      <c r="AH96" s="81"/>
      <c r="AI96" s="19"/>
      <c r="AJ96" s="30"/>
      <c r="AK96" s="31"/>
      <c r="AL96" s="31"/>
      <c r="AM96" s="56"/>
      <c r="AN96" s="56"/>
      <c r="AO96" s="56"/>
    </row>
    <row r="97" spans="1:44" s="2" customFormat="1" ht="35.1" customHeight="1">
      <c r="A97" s="157" t="s">
        <v>457</v>
      </c>
      <c r="B97" s="158"/>
      <c r="C97" s="158"/>
      <c r="D97" s="158"/>
      <c r="E97" s="158"/>
      <c r="F97" s="158"/>
      <c r="G97" s="158"/>
      <c r="H97" s="158"/>
      <c r="I97" s="158"/>
      <c r="J97" s="158"/>
      <c r="K97" s="158"/>
      <c r="L97" s="159"/>
      <c r="M97" s="157" t="s">
        <v>715</v>
      </c>
      <c r="N97" s="158"/>
      <c r="O97" s="158"/>
      <c r="P97" s="158"/>
      <c r="Q97" s="158"/>
      <c r="R97" s="158"/>
      <c r="S97" s="158"/>
      <c r="T97" s="158"/>
      <c r="U97" s="158"/>
      <c r="V97" s="158"/>
      <c r="W97" s="158"/>
      <c r="X97" s="159"/>
      <c r="Y97" s="31"/>
      <c r="Z97" s="31"/>
      <c r="AA97" s="31"/>
      <c r="AB97" s="143"/>
      <c r="AC97" s="143"/>
      <c r="AD97" s="143"/>
      <c r="AE97" s="143"/>
      <c r="AF97" s="143"/>
      <c r="AG97" s="143"/>
      <c r="AI97" s="154" t="s">
        <v>97</v>
      </c>
      <c r="AJ97" s="155"/>
      <c r="AK97" s="155"/>
      <c r="AL97" s="155"/>
      <c r="AM97" s="155"/>
      <c r="AN97" s="156"/>
    </row>
    <row r="98" spans="1:44" s="2" customFormat="1" ht="35.1" customHeight="1">
      <c r="A98" s="297" t="s">
        <v>20</v>
      </c>
      <c r="B98" s="298"/>
      <c r="C98" s="299" t="str">
        <f>IF(E8="","",E8)</f>
        <v/>
      </c>
      <c r="D98" s="298"/>
      <c r="E98" s="300"/>
      <c r="F98" s="84" t="str">
        <f>IF(F30="","",F30)</f>
        <v/>
      </c>
      <c r="G98" s="85"/>
      <c r="H98" s="85"/>
      <c r="I98" s="85"/>
      <c r="J98" s="85"/>
      <c r="K98" s="85"/>
      <c r="L98" s="86"/>
      <c r="M98" s="150" t="s">
        <v>713</v>
      </c>
      <c r="N98" s="151"/>
      <c r="O98" s="151"/>
      <c r="P98" s="151"/>
      <c r="Q98" s="151"/>
      <c r="R98" s="152"/>
      <c r="S98" s="153" t="s">
        <v>714</v>
      </c>
      <c r="T98" s="151"/>
      <c r="U98" s="151"/>
      <c r="V98" s="151"/>
      <c r="W98" s="151"/>
      <c r="X98" s="152"/>
      <c r="Y98" s="30"/>
      <c r="Z98" s="30"/>
      <c r="AA98" s="30"/>
      <c r="AB98" s="30"/>
      <c r="AC98" s="30"/>
      <c r="AD98" s="30"/>
      <c r="AE98" s="30"/>
      <c r="AF98" s="30"/>
      <c r="AG98" s="30"/>
      <c r="AI98" s="33"/>
      <c r="AJ98" s="34"/>
      <c r="AK98" s="34"/>
      <c r="AL98" s="34"/>
      <c r="AM98" s="34"/>
      <c r="AN98" s="35"/>
    </row>
    <row r="99" spans="1:44" s="2" customFormat="1" ht="35.1" customHeight="1">
      <c r="A99" s="157" t="s">
        <v>8</v>
      </c>
      <c r="B99" s="158"/>
      <c r="C99" s="158"/>
      <c r="D99" s="159"/>
      <c r="E99" s="157" t="s">
        <v>472</v>
      </c>
      <c r="F99" s="158"/>
      <c r="G99" s="62"/>
      <c r="H99" s="128"/>
      <c r="I99" s="46" t="s">
        <v>473</v>
      </c>
      <c r="J99" s="46"/>
      <c r="K99" s="46"/>
      <c r="L99" s="111"/>
      <c r="M99" s="36"/>
      <c r="N99" s="30"/>
      <c r="O99" s="30"/>
      <c r="P99" s="30"/>
      <c r="Q99" s="30"/>
      <c r="R99" s="37"/>
      <c r="S99" s="36"/>
      <c r="T99" s="30"/>
      <c r="U99" s="30"/>
      <c r="V99" s="30"/>
      <c r="W99" s="30"/>
      <c r="X99" s="37"/>
      <c r="Y99" s="30"/>
      <c r="Z99" s="30"/>
      <c r="AA99" s="30"/>
      <c r="AB99" s="30"/>
      <c r="AC99" s="30"/>
      <c r="AD99" s="30"/>
      <c r="AE99" s="30"/>
      <c r="AF99" s="30"/>
      <c r="AG99" s="30"/>
      <c r="AI99" s="36"/>
      <c r="AJ99" s="30"/>
      <c r="AK99" s="30"/>
      <c r="AL99" s="30"/>
      <c r="AM99" s="30"/>
      <c r="AN99" s="37"/>
    </row>
    <row r="100" spans="1:44" s="2" customFormat="1" ht="35.1" customHeight="1">
      <c r="A100" s="157" t="s">
        <v>3</v>
      </c>
      <c r="B100" s="158"/>
      <c r="C100" s="158"/>
      <c r="D100" s="159"/>
      <c r="E100" s="46"/>
      <c r="F100" s="46"/>
      <c r="G100" s="46"/>
      <c r="H100" s="46"/>
      <c r="I100" s="46"/>
      <c r="J100" s="46"/>
      <c r="K100" s="46"/>
      <c r="L100" s="83"/>
      <c r="M100" s="38"/>
      <c r="N100" s="32"/>
      <c r="O100" s="32"/>
      <c r="P100" s="32"/>
      <c r="Q100" s="32"/>
      <c r="R100" s="32"/>
      <c r="S100" s="38"/>
      <c r="T100" s="32"/>
      <c r="U100" s="32"/>
      <c r="V100" s="32"/>
      <c r="W100" s="32"/>
      <c r="X100" s="39"/>
      <c r="Y100" s="19"/>
      <c r="Z100" s="19"/>
      <c r="AA100" s="19"/>
      <c r="AB100" s="30"/>
      <c r="AC100" s="30"/>
      <c r="AD100" s="30"/>
      <c r="AE100" s="30"/>
      <c r="AF100" s="30"/>
      <c r="AG100" s="30"/>
      <c r="AI100" s="38"/>
      <c r="AJ100" s="32"/>
      <c r="AK100" s="32"/>
      <c r="AL100" s="32"/>
      <c r="AM100" s="32"/>
      <c r="AN100" s="39"/>
    </row>
    <row r="101" spans="1:44" s="2" customFormat="1" ht="35.1" customHeight="1">
      <c r="A101" s="19"/>
      <c r="B101" s="19"/>
      <c r="C101" s="19"/>
      <c r="D101" s="19"/>
      <c r="E101" s="19"/>
      <c r="F101" s="19"/>
      <c r="G101" s="19"/>
      <c r="H101" s="19"/>
      <c r="I101" s="19"/>
      <c r="J101" s="19"/>
      <c r="K101" s="19"/>
      <c r="L101" s="19"/>
      <c r="M101" s="19"/>
      <c r="N101" s="19"/>
      <c r="O101" s="30"/>
      <c r="P101" s="30"/>
      <c r="Q101" s="30"/>
      <c r="R101" s="30"/>
      <c r="S101" s="30"/>
      <c r="T101" s="30"/>
      <c r="U101" s="30"/>
      <c r="V101" s="30"/>
      <c r="W101" s="30"/>
      <c r="X101" s="30"/>
      <c r="Y101" s="30"/>
      <c r="Z101" s="30"/>
      <c r="AA101" s="30"/>
      <c r="AB101" s="30"/>
      <c r="AC101" s="30"/>
      <c r="AD101" s="30"/>
      <c r="AE101" s="30"/>
      <c r="AF101" s="30"/>
      <c r="AG101" s="19"/>
      <c r="AH101" s="19"/>
      <c r="AI101" s="19"/>
      <c r="AJ101" s="30"/>
      <c r="AK101" s="30"/>
      <c r="AL101" s="30"/>
      <c r="AM101" s="30"/>
      <c r="AN101" s="30"/>
      <c r="AO101" s="30"/>
    </row>
    <row r="102" spans="1:44" s="2" customFormat="1" ht="35.1" customHeight="1">
      <c r="A102" s="136" t="s">
        <v>19</v>
      </c>
      <c r="B102" s="136"/>
      <c r="C102" s="137"/>
      <c r="D102" s="137"/>
      <c r="E102" s="137"/>
      <c r="F102" s="137"/>
      <c r="G102" s="137"/>
      <c r="H102" s="137"/>
      <c r="I102" s="137"/>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row>
    <row r="103" spans="1:44" s="7" customFormat="1" ht="49.5" customHeight="1">
      <c r="A103" s="293" t="s">
        <v>704</v>
      </c>
      <c r="B103" s="294"/>
      <c r="C103" s="294"/>
      <c r="D103" s="294"/>
      <c r="E103" s="294"/>
      <c r="F103" s="295"/>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row>
    <row r="104" spans="1:44" s="7" customFormat="1" ht="57.75">
      <c r="A104" s="251" t="s">
        <v>470</v>
      </c>
      <c r="B104" s="251"/>
      <c r="C104" s="251"/>
      <c r="D104" s="251"/>
      <c r="E104" s="251"/>
      <c r="F104" s="251"/>
      <c r="G104" s="251"/>
      <c r="H104" s="251"/>
      <c r="I104" s="251"/>
      <c r="J104" s="251"/>
      <c r="K104" s="251"/>
      <c r="L104" s="251"/>
      <c r="M104" s="251"/>
      <c r="N104" s="251"/>
      <c r="O104" s="251"/>
      <c r="P104" s="251"/>
      <c r="Q104" s="251"/>
      <c r="R104" s="251"/>
      <c r="S104" s="251"/>
      <c r="T104" s="251"/>
      <c r="U104" s="251"/>
      <c r="V104" s="251"/>
      <c r="W104" s="251"/>
      <c r="X104" s="251"/>
      <c r="Y104" s="251"/>
      <c r="Z104" s="251"/>
      <c r="AA104" s="251"/>
      <c r="AB104" s="251"/>
      <c r="AC104" s="251"/>
      <c r="AD104" s="251"/>
      <c r="AE104" s="251"/>
      <c r="AF104" s="251"/>
      <c r="AG104" s="251"/>
      <c r="AH104" s="251"/>
      <c r="AI104" s="251"/>
      <c r="AJ104" s="251"/>
      <c r="AK104" s="251"/>
      <c r="AL104" s="251"/>
      <c r="AM104" s="251"/>
      <c r="AN104" s="251"/>
      <c r="AO104" s="251"/>
      <c r="AP104" s="6"/>
      <c r="AQ104" s="6"/>
      <c r="AR104" s="6"/>
    </row>
    <row r="105" spans="1:44" s="7" customFormat="1" ht="57.75">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c r="AO105" s="114"/>
      <c r="AP105" s="6"/>
      <c r="AQ105" s="6"/>
      <c r="AR105" s="6"/>
    </row>
    <row r="106" spans="1:44" s="7" customFormat="1" ht="42.75">
      <c r="A106" s="12"/>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4"/>
      <c r="AA106" s="14"/>
      <c r="AB106" s="14"/>
      <c r="AC106" s="14"/>
      <c r="AD106" s="14"/>
      <c r="AE106" s="14"/>
      <c r="AF106" s="14"/>
      <c r="AG106" s="14"/>
      <c r="AH106" s="14"/>
      <c r="AI106" s="14"/>
      <c r="AJ106" s="14"/>
      <c r="AK106" s="14"/>
      <c r="AL106" s="14"/>
      <c r="AM106" s="14"/>
      <c r="AN106" s="14"/>
      <c r="AO106" s="16"/>
      <c r="AP106" s="9"/>
      <c r="AQ106" s="9"/>
      <c r="AR106" s="9"/>
    </row>
    <row r="107" spans="1:44" s="2" customFormat="1" ht="35.1" customHeight="1">
      <c r="A107" s="17" t="s">
        <v>0</v>
      </c>
      <c r="B107" s="18"/>
      <c r="C107" s="18"/>
      <c r="D107" s="18"/>
      <c r="E107" s="18"/>
      <c r="F107" s="18"/>
      <c r="G107" s="18"/>
      <c r="H107" s="18"/>
      <c r="I107" s="18"/>
      <c r="J107" s="18"/>
      <c r="K107" s="18"/>
      <c r="L107" s="19"/>
      <c r="M107" s="19"/>
      <c r="N107" s="19"/>
      <c r="O107" s="19"/>
      <c r="P107" s="19"/>
      <c r="Q107" s="19"/>
      <c r="R107" s="19"/>
      <c r="S107" s="19"/>
      <c r="T107" s="19"/>
      <c r="U107" s="19"/>
      <c r="V107" s="19"/>
      <c r="W107" s="19"/>
      <c r="X107" s="20"/>
      <c r="Y107" s="20"/>
      <c r="Z107" s="20"/>
      <c r="AA107" s="19"/>
      <c r="AB107" s="19"/>
      <c r="AC107" s="19"/>
      <c r="AD107" s="19"/>
      <c r="AE107" s="19"/>
      <c r="AF107" s="19"/>
      <c r="AG107" s="19"/>
      <c r="AH107" s="19"/>
      <c r="AI107" s="19"/>
      <c r="AJ107" s="19"/>
      <c r="AK107" s="19"/>
      <c r="AL107" s="19"/>
      <c r="AM107" s="19"/>
      <c r="AN107" s="19"/>
      <c r="AO107" s="19"/>
      <c r="AP107" s="8"/>
    </row>
    <row r="108" spans="1:44" s="2" customFormat="1" ht="35.1" customHeight="1" thickBot="1">
      <c r="A108" s="18"/>
      <c r="B108" s="18"/>
      <c r="C108" s="18"/>
      <c r="D108" s="18"/>
      <c r="E108" s="18"/>
      <c r="F108" s="18"/>
      <c r="G108" s="18"/>
      <c r="H108" s="18"/>
      <c r="I108" s="18"/>
      <c r="J108" s="18"/>
      <c r="K108" s="18"/>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8"/>
    </row>
    <row r="109" spans="1:44" s="2" customFormat="1" ht="35.1" customHeight="1" thickBot="1">
      <c r="A109" s="210" t="s">
        <v>712</v>
      </c>
      <c r="B109" s="211"/>
      <c r="C109" s="211"/>
      <c r="D109" s="212"/>
      <c r="E109" s="397" t="str">
        <f t="shared" ref="E109:M109" si="27">IF(E7="","",E7)</f>
        <v/>
      </c>
      <c r="F109" s="398"/>
      <c r="G109" s="398"/>
      <c r="H109" s="398"/>
      <c r="I109" s="398"/>
      <c r="J109" s="398"/>
      <c r="K109" s="398"/>
      <c r="L109" s="398"/>
      <c r="M109" s="398"/>
      <c r="N109" s="398"/>
      <c r="O109" s="399"/>
      <c r="P109" s="20"/>
      <c r="Q109" s="20"/>
      <c r="R109" s="20"/>
      <c r="S109" s="20"/>
      <c r="T109" s="19"/>
      <c r="U109" s="19"/>
      <c r="V109" s="21" t="s">
        <v>12</v>
      </c>
      <c r="W109" s="22"/>
      <c r="X109" s="22"/>
      <c r="Y109" s="22"/>
      <c r="Z109" s="22"/>
      <c r="AA109" s="22"/>
      <c r="AB109" s="23" t="s">
        <v>13</v>
      </c>
      <c r="AC109" s="70" t="str">
        <f t="shared" ref="AC109:AO109" si="28">IF(AC7="","",AC7)</f>
        <v/>
      </c>
      <c r="AD109" s="70" t="str">
        <f t="shared" si="28"/>
        <v/>
      </c>
      <c r="AE109" s="70" t="str">
        <f t="shared" si="28"/>
        <v/>
      </c>
      <c r="AF109" s="70" t="str">
        <f t="shared" si="28"/>
        <v/>
      </c>
      <c r="AG109" s="70" t="str">
        <f t="shared" si="28"/>
        <v/>
      </c>
      <c r="AH109" s="70" t="str">
        <f t="shared" si="28"/>
        <v/>
      </c>
      <c r="AI109" s="71" t="str">
        <f t="shared" si="28"/>
        <v/>
      </c>
      <c r="AJ109" s="71" t="str">
        <f t="shared" si="28"/>
        <v/>
      </c>
      <c r="AK109" s="71" t="str">
        <f t="shared" si="28"/>
        <v/>
      </c>
      <c r="AL109" s="71" t="str">
        <f t="shared" si="28"/>
        <v/>
      </c>
      <c r="AM109" s="71" t="str">
        <f t="shared" si="28"/>
        <v/>
      </c>
      <c r="AN109" s="71" t="str">
        <f t="shared" si="28"/>
        <v/>
      </c>
      <c r="AO109" s="72" t="str">
        <f t="shared" si="28"/>
        <v/>
      </c>
      <c r="AP109" s="8"/>
    </row>
    <row r="110" spans="1:44" s="2" customFormat="1" ht="35.1" customHeight="1" thickBot="1">
      <c r="A110" s="21" t="s">
        <v>703</v>
      </c>
      <c r="B110" s="22"/>
      <c r="C110" s="22"/>
      <c r="D110" s="22"/>
      <c r="E110" s="247" t="str">
        <f>IF(E8="","",E8)</f>
        <v/>
      </c>
      <c r="F110" s="248" t="str">
        <f>IF(F8="","",F8)</f>
        <v/>
      </c>
      <c r="G110" s="248" t="str">
        <f>IF(G8="","",G8)</f>
        <v/>
      </c>
      <c r="H110" s="221" t="str">
        <f>IF(H8="","",H8)</f>
        <v/>
      </c>
      <c r="I110" s="24" t="s">
        <v>9</v>
      </c>
      <c r="J110" s="220" t="str">
        <f>IF(J8="","",J8)</f>
        <v/>
      </c>
      <c r="K110" s="221" t="str">
        <f>IF(K8="","",K8)</f>
        <v/>
      </c>
      <c r="L110" s="25" t="s">
        <v>10</v>
      </c>
      <c r="M110" s="160" t="str">
        <f>IF(M8="","",M8)</f>
        <v/>
      </c>
      <c r="N110" s="161"/>
      <c r="O110" s="26" t="s">
        <v>11</v>
      </c>
      <c r="P110" s="20"/>
      <c r="Q110" s="20"/>
      <c r="R110" s="20"/>
      <c r="S110" s="20"/>
      <c r="T110" s="19"/>
      <c r="U110" s="19"/>
      <c r="V110" s="27" t="s">
        <v>4</v>
      </c>
      <c r="W110" s="28"/>
      <c r="X110" s="22"/>
      <c r="Y110" s="22"/>
      <c r="Z110" s="22"/>
      <c r="AA110" s="22"/>
      <c r="AB110" s="73" t="str">
        <f t="shared" ref="AB110:AH110" si="29">IF(AB8="","",AB8)</f>
        <v/>
      </c>
      <c r="AC110" s="74" t="str">
        <f t="shared" si="29"/>
        <v/>
      </c>
      <c r="AD110" s="74" t="str">
        <f t="shared" si="29"/>
        <v/>
      </c>
      <c r="AE110" s="74" t="str">
        <f t="shared" si="29"/>
        <v/>
      </c>
      <c r="AF110" s="74" t="str">
        <f t="shared" si="29"/>
        <v/>
      </c>
      <c r="AG110" s="74" t="str">
        <f t="shared" si="29"/>
        <v/>
      </c>
      <c r="AH110" s="75" t="str">
        <f t="shared" si="29"/>
        <v/>
      </c>
      <c r="AI110" s="76"/>
      <c r="AJ110" s="76"/>
      <c r="AK110" s="76"/>
      <c r="AL110" s="76"/>
      <c r="AM110" s="76"/>
      <c r="AN110" s="76"/>
      <c r="AO110" s="76"/>
      <c r="AP110" s="8"/>
    </row>
    <row r="111" spans="1:44" s="2" customFormat="1" ht="35.1" customHeight="1" thickBot="1">
      <c r="A111" s="19"/>
      <c r="B111" s="19"/>
      <c r="C111" s="19"/>
      <c r="D111" s="19"/>
      <c r="E111" s="20"/>
      <c r="F111" s="20"/>
      <c r="G111" s="20"/>
      <c r="H111" s="20"/>
      <c r="I111" s="20"/>
      <c r="J111" s="20"/>
      <c r="K111" s="20"/>
      <c r="L111" s="20"/>
      <c r="M111" s="20"/>
      <c r="N111" s="20"/>
      <c r="O111" s="20"/>
      <c r="P111" s="20"/>
      <c r="Q111" s="20"/>
      <c r="R111" s="20"/>
      <c r="S111" s="20"/>
      <c r="T111" s="19"/>
      <c r="U111" s="19"/>
      <c r="V111" s="19"/>
      <c r="W111" s="19"/>
      <c r="X111" s="20"/>
      <c r="Y111" s="20"/>
      <c r="Z111" s="20"/>
      <c r="AA111" s="20"/>
      <c r="AB111" s="20"/>
      <c r="AC111" s="20"/>
      <c r="AD111" s="20"/>
      <c r="AE111" s="20"/>
      <c r="AF111" s="20"/>
      <c r="AG111" s="20"/>
      <c r="AH111" s="20"/>
      <c r="AI111" s="20"/>
      <c r="AJ111" s="20"/>
      <c r="AK111" s="20"/>
      <c r="AL111" s="20"/>
      <c r="AM111" s="20"/>
      <c r="AN111" s="20"/>
      <c r="AO111" s="20"/>
      <c r="AP111" s="8"/>
    </row>
    <row r="112" spans="1:44" s="2" customFormat="1" ht="35.1" customHeight="1" thickTop="1" thickBot="1">
      <c r="A112" s="27" t="s">
        <v>1</v>
      </c>
      <c r="B112" s="28"/>
      <c r="C112" s="28"/>
      <c r="D112" s="28"/>
      <c r="E112" s="22"/>
      <c r="F112" s="98" t="str">
        <f t="shared" ref="F112:M117" si="30">IF(F78="","",F78)</f>
        <v/>
      </c>
      <c r="G112" s="99" t="str">
        <f t="shared" si="30"/>
        <v/>
      </c>
      <c r="H112" s="99" t="str">
        <f t="shared" si="30"/>
        <v/>
      </c>
      <c r="I112" s="99" t="str">
        <f t="shared" si="30"/>
        <v/>
      </c>
      <c r="J112" s="99" t="str">
        <f t="shared" si="30"/>
        <v/>
      </c>
      <c r="K112" s="99" t="str">
        <f t="shared" si="30"/>
        <v/>
      </c>
      <c r="L112" s="100" t="str">
        <f t="shared" si="30"/>
        <v/>
      </c>
      <c r="M112" s="100" t="str">
        <f t="shared" si="30"/>
        <v/>
      </c>
      <c r="N112" s="99" t="str">
        <f t="shared" ref="N112:O115" si="31">IF(N78="","",N78)</f>
        <v/>
      </c>
      <c r="O112" s="101" t="str">
        <f t="shared" si="31"/>
        <v/>
      </c>
      <c r="P112" s="55"/>
      <c r="Q112" s="55"/>
      <c r="R112" s="55"/>
      <c r="S112" s="55"/>
      <c r="T112" s="19"/>
      <c r="U112" s="145" t="s">
        <v>5</v>
      </c>
      <c r="V112" s="145"/>
      <c r="W112" s="145"/>
      <c r="X112" s="113"/>
      <c r="Y112" s="246" t="str">
        <f t="shared" ref="Y112:AO112" si="32">IF(Y10="","",Y10)</f>
        <v/>
      </c>
      <c r="Z112" s="246" t="str">
        <f t="shared" si="32"/>
        <v/>
      </c>
      <c r="AA112" s="246" t="str">
        <f t="shared" si="32"/>
        <v/>
      </c>
      <c r="AB112" s="246" t="str">
        <f t="shared" si="32"/>
        <v/>
      </c>
      <c r="AC112" s="246" t="str">
        <f t="shared" si="32"/>
        <v/>
      </c>
      <c r="AD112" s="246" t="str">
        <f t="shared" si="32"/>
        <v/>
      </c>
      <c r="AE112" s="246" t="str">
        <f t="shared" si="32"/>
        <v/>
      </c>
      <c r="AF112" s="246" t="str">
        <f t="shared" si="32"/>
        <v/>
      </c>
      <c r="AG112" s="246" t="str">
        <f t="shared" si="32"/>
        <v/>
      </c>
      <c r="AH112" s="246" t="str">
        <f t="shared" si="32"/>
        <v/>
      </c>
      <c r="AI112" s="246" t="str">
        <f t="shared" si="32"/>
        <v/>
      </c>
      <c r="AJ112" s="246" t="str">
        <f t="shared" si="32"/>
        <v/>
      </c>
      <c r="AK112" s="246" t="str">
        <f t="shared" si="32"/>
        <v/>
      </c>
      <c r="AL112" s="246" t="str">
        <f t="shared" si="32"/>
        <v/>
      </c>
      <c r="AM112" s="246" t="str">
        <f t="shared" si="32"/>
        <v/>
      </c>
      <c r="AN112" s="246" t="str">
        <f t="shared" si="32"/>
        <v/>
      </c>
      <c r="AO112" s="246" t="str">
        <f t="shared" si="32"/>
        <v/>
      </c>
      <c r="AP112" s="8"/>
    </row>
    <row r="113" spans="1:42" s="2" customFormat="1" ht="35.1" customHeight="1" thickTop="1" thickBot="1">
      <c r="A113" s="27" t="s">
        <v>2</v>
      </c>
      <c r="B113" s="28"/>
      <c r="C113" s="28"/>
      <c r="D113" s="28"/>
      <c r="E113" s="22"/>
      <c r="F113" s="252" t="str">
        <f t="shared" si="30"/>
        <v/>
      </c>
      <c r="G113" s="253"/>
      <c r="H113" s="253"/>
      <c r="I113" s="253"/>
      <c r="J113" s="253"/>
      <c r="K113" s="253"/>
      <c r="L113" s="253"/>
      <c r="M113" s="253"/>
      <c r="N113" s="253"/>
      <c r="O113" s="253"/>
      <c r="P113" s="253"/>
      <c r="Q113" s="253"/>
      <c r="R113" s="253"/>
      <c r="S113" s="254"/>
      <c r="T113" s="19"/>
      <c r="U113" s="58"/>
      <c r="V113" s="58"/>
      <c r="W113" s="58"/>
      <c r="X113" s="58"/>
      <c r="Y113" s="144" t="str">
        <f t="shared" ref="Y113:AO113" si="33">IF(Y11="","",Y11)</f>
        <v/>
      </c>
      <c r="Z113" s="144" t="str">
        <f t="shared" si="33"/>
        <v/>
      </c>
      <c r="AA113" s="144" t="str">
        <f t="shared" si="33"/>
        <v/>
      </c>
      <c r="AB113" s="144" t="str">
        <f t="shared" si="33"/>
        <v/>
      </c>
      <c r="AC113" s="144" t="str">
        <f t="shared" si="33"/>
        <v/>
      </c>
      <c r="AD113" s="144" t="str">
        <f t="shared" si="33"/>
        <v/>
      </c>
      <c r="AE113" s="144" t="str">
        <f t="shared" si="33"/>
        <v/>
      </c>
      <c r="AF113" s="144" t="str">
        <f t="shared" si="33"/>
        <v/>
      </c>
      <c r="AG113" s="144" t="str">
        <f t="shared" si="33"/>
        <v/>
      </c>
      <c r="AH113" s="144" t="str">
        <f t="shared" si="33"/>
        <v/>
      </c>
      <c r="AI113" s="144" t="str">
        <f t="shared" si="33"/>
        <v/>
      </c>
      <c r="AJ113" s="144" t="str">
        <f t="shared" si="33"/>
        <v/>
      </c>
      <c r="AK113" s="144" t="str">
        <f t="shared" si="33"/>
        <v/>
      </c>
      <c r="AL113" s="144" t="str">
        <f t="shared" si="33"/>
        <v/>
      </c>
      <c r="AM113" s="144" t="str">
        <f t="shared" si="33"/>
        <v/>
      </c>
      <c r="AN113" s="144" t="str">
        <f t="shared" si="33"/>
        <v/>
      </c>
      <c r="AO113" s="144" t="str">
        <f t="shared" si="33"/>
        <v/>
      </c>
      <c r="AP113" s="8"/>
    </row>
    <row r="114" spans="1:42" s="2" customFormat="1" ht="35.1" customHeight="1" thickTop="1" thickBot="1">
      <c r="A114" s="21" t="s">
        <v>309</v>
      </c>
      <c r="B114" s="22"/>
      <c r="C114" s="22"/>
      <c r="D114" s="22"/>
      <c r="E114" s="22"/>
      <c r="F114" s="167" t="str">
        <f t="shared" si="30"/>
        <v/>
      </c>
      <c r="G114" s="168" t="str">
        <f t="shared" si="30"/>
        <v/>
      </c>
      <c r="H114" s="168" t="str">
        <f t="shared" si="30"/>
        <v/>
      </c>
      <c r="I114" s="164" t="str">
        <f t="shared" si="30"/>
        <v/>
      </c>
      <c r="J114" s="43" t="s">
        <v>9</v>
      </c>
      <c r="K114" s="163" t="str">
        <f t="shared" si="30"/>
        <v/>
      </c>
      <c r="L114" s="164" t="str">
        <f t="shared" si="30"/>
        <v/>
      </c>
      <c r="M114" s="44" t="s">
        <v>10</v>
      </c>
      <c r="N114" s="165" t="str">
        <f t="shared" si="31"/>
        <v/>
      </c>
      <c r="O114" s="166" t="str">
        <f t="shared" si="31"/>
        <v/>
      </c>
      <c r="P114" s="102" t="s">
        <v>11</v>
      </c>
      <c r="Q114" s="53"/>
      <c r="R114" s="54"/>
      <c r="S114" s="54"/>
      <c r="T114" s="19"/>
      <c r="U114" s="145" t="s">
        <v>6</v>
      </c>
      <c r="V114" s="145"/>
      <c r="W114" s="145"/>
      <c r="X114" s="113"/>
      <c r="Y114" s="249" t="str">
        <f t="shared" ref="Y114:AO114" si="34">IF(Y12="","",Y12)</f>
        <v/>
      </c>
      <c r="Z114" s="249" t="str">
        <f t="shared" si="34"/>
        <v/>
      </c>
      <c r="AA114" s="249" t="str">
        <f t="shared" si="34"/>
        <v/>
      </c>
      <c r="AB114" s="249" t="str">
        <f t="shared" si="34"/>
        <v/>
      </c>
      <c r="AC114" s="249" t="str">
        <f t="shared" si="34"/>
        <v/>
      </c>
      <c r="AD114" s="249" t="str">
        <f t="shared" si="34"/>
        <v/>
      </c>
      <c r="AE114" s="249" t="str">
        <f t="shared" si="34"/>
        <v/>
      </c>
      <c r="AF114" s="249" t="str">
        <f t="shared" si="34"/>
        <v/>
      </c>
      <c r="AG114" s="249" t="str">
        <f t="shared" si="34"/>
        <v/>
      </c>
      <c r="AH114" s="249" t="str">
        <f t="shared" si="34"/>
        <v/>
      </c>
      <c r="AI114" s="249" t="str">
        <f t="shared" si="34"/>
        <v/>
      </c>
      <c r="AJ114" s="249" t="str">
        <f t="shared" si="34"/>
        <v/>
      </c>
      <c r="AK114" s="249" t="str">
        <f t="shared" si="34"/>
        <v/>
      </c>
      <c r="AL114" s="249" t="str">
        <f t="shared" si="34"/>
        <v/>
      </c>
      <c r="AM114" s="249" t="str">
        <f t="shared" si="34"/>
        <v/>
      </c>
      <c r="AN114" s="249" t="str">
        <f t="shared" si="34"/>
        <v/>
      </c>
      <c r="AO114" s="249" t="str">
        <f t="shared" si="34"/>
        <v/>
      </c>
      <c r="AP114" s="8"/>
    </row>
    <row r="115" spans="1:42" s="2" customFormat="1" ht="35.1" customHeight="1" thickTop="1">
      <c r="A115" s="27" t="s">
        <v>23</v>
      </c>
      <c r="B115" s="28"/>
      <c r="C115" s="28"/>
      <c r="D115" s="28"/>
      <c r="E115" s="22"/>
      <c r="F115" s="120" t="str">
        <f t="shared" si="30"/>
        <v/>
      </c>
      <c r="G115" s="121" t="str">
        <f t="shared" si="30"/>
        <v/>
      </c>
      <c r="H115" s="121" t="str">
        <f t="shared" si="30"/>
        <v/>
      </c>
      <c r="I115" s="121" t="str">
        <f t="shared" si="30"/>
        <v/>
      </c>
      <c r="J115" s="121" t="str">
        <f t="shared" si="30"/>
        <v/>
      </c>
      <c r="K115" s="121" t="str">
        <f t="shared" si="30"/>
        <v/>
      </c>
      <c r="L115" s="121" t="str">
        <f t="shared" si="30"/>
        <v/>
      </c>
      <c r="M115" s="122" t="str">
        <f t="shared" si="30"/>
        <v/>
      </c>
      <c r="N115" s="123" t="str">
        <f t="shared" si="31"/>
        <v/>
      </c>
      <c r="O115" s="124" t="str">
        <f t="shared" si="31"/>
        <v/>
      </c>
      <c r="P115" s="80"/>
      <c r="Q115" s="80"/>
      <c r="R115" s="80"/>
      <c r="S115" s="80"/>
      <c r="T115" s="19"/>
      <c r="U115" s="58"/>
      <c r="V115" s="58"/>
      <c r="W115" s="58"/>
      <c r="X115" s="58"/>
      <c r="Y115" s="144" t="str">
        <f>IF(Y13="","",Y13)</f>
        <v/>
      </c>
      <c r="Z115" s="144"/>
      <c r="AA115" s="144"/>
      <c r="AB115" s="144"/>
      <c r="AC115" s="144"/>
      <c r="AD115" s="144"/>
      <c r="AE115" s="144"/>
      <c r="AF115" s="144"/>
      <c r="AG115" s="144"/>
      <c r="AH115" s="144"/>
      <c r="AI115" s="144"/>
      <c r="AJ115" s="144"/>
      <c r="AK115" s="144"/>
      <c r="AL115" s="144"/>
      <c r="AM115" s="144"/>
      <c r="AN115" s="144"/>
      <c r="AO115" s="144"/>
      <c r="AP115" s="8"/>
    </row>
    <row r="116" spans="1:42" s="2" customFormat="1" ht="35.1" customHeight="1" thickBot="1">
      <c r="A116" s="27" t="s">
        <v>468</v>
      </c>
      <c r="B116" s="28"/>
      <c r="C116" s="28"/>
      <c r="D116" s="28"/>
      <c r="E116" s="22"/>
      <c r="F116" s="169" t="str">
        <f>IF(F82="","",F82)</f>
        <v/>
      </c>
      <c r="G116" s="170"/>
      <c r="H116" s="170"/>
      <c r="I116" s="170"/>
      <c r="J116" s="170"/>
      <c r="K116" s="170"/>
      <c r="L116" s="170"/>
      <c r="M116" s="170"/>
      <c r="N116" s="171"/>
      <c r="O116" s="172"/>
      <c r="P116" s="29"/>
      <c r="Q116" s="29"/>
      <c r="R116" s="29"/>
      <c r="S116" s="29"/>
      <c r="T116" s="19"/>
      <c r="U116" s="162" t="s">
        <v>15</v>
      </c>
      <c r="V116" s="162"/>
      <c r="W116" s="162"/>
      <c r="X116" s="113"/>
      <c r="Y116" s="179" t="str">
        <f>IF(Y14="","",Y14)</f>
        <v/>
      </c>
      <c r="Z116" s="179"/>
      <c r="AA116" s="179"/>
      <c r="AB116" s="179"/>
      <c r="AC116" s="179"/>
      <c r="AD116" s="179"/>
      <c r="AE116" s="179"/>
      <c r="AF116" s="179"/>
      <c r="AG116" s="179"/>
      <c r="AH116" s="179"/>
      <c r="AI116" s="179"/>
      <c r="AJ116" s="179"/>
      <c r="AK116" s="179"/>
      <c r="AL116" s="179"/>
      <c r="AM116" s="179"/>
      <c r="AN116" s="179"/>
      <c r="AO116" s="179"/>
    </row>
    <row r="117" spans="1:42" s="2" customFormat="1" ht="34.5" customHeight="1" thickTop="1" thickBot="1">
      <c r="A117" s="27" t="s">
        <v>706</v>
      </c>
      <c r="B117" s="28"/>
      <c r="C117" s="28"/>
      <c r="D117" s="28"/>
      <c r="E117" s="22"/>
      <c r="F117" s="125" t="str">
        <f t="shared" si="30"/>
        <v/>
      </c>
      <c r="G117" s="126" t="str">
        <f t="shared" si="30"/>
        <v/>
      </c>
      <c r="H117" s="126" t="str">
        <f t="shared" si="30"/>
        <v/>
      </c>
      <c r="I117" s="126" t="str">
        <f t="shared" si="30"/>
        <v/>
      </c>
      <c r="J117" s="126" t="str">
        <f t="shared" si="30"/>
        <v/>
      </c>
      <c r="K117" s="126" t="str">
        <f t="shared" si="30"/>
        <v/>
      </c>
      <c r="L117" s="127" t="str">
        <f t="shared" si="30"/>
        <v/>
      </c>
      <c r="M117" s="127" t="str">
        <f t="shared" si="30"/>
        <v/>
      </c>
      <c r="N117" s="116"/>
      <c r="O117" s="117"/>
      <c r="P117" s="29"/>
      <c r="Q117" s="29"/>
      <c r="R117" s="29"/>
      <c r="S117" s="2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row>
    <row r="118" spans="1:42" s="2" customFormat="1" ht="45" customHeight="1" thickTop="1">
      <c r="A118" s="30"/>
      <c r="B118" s="30"/>
      <c r="C118" s="30"/>
      <c r="D118" s="30"/>
      <c r="E118" s="30"/>
      <c r="F118" s="29"/>
      <c r="G118" s="29"/>
      <c r="H118" s="29"/>
      <c r="I118" s="29"/>
      <c r="J118" s="29"/>
      <c r="K118" s="29"/>
      <c r="L118" s="29"/>
      <c r="M118" s="29"/>
      <c r="N118" s="30"/>
      <c r="O118" s="30"/>
      <c r="P118" s="30"/>
      <c r="Q118" s="30"/>
      <c r="R118" s="30"/>
      <c r="S118" s="30"/>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row>
    <row r="119" spans="1:42" s="2" customFormat="1" ht="45" customHeight="1" thickBot="1">
      <c r="A119" s="32"/>
      <c r="B119" s="32"/>
      <c r="C119" s="32"/>
      <c r="D119" s="32"/>
      <c r="E119" s="32"/>
      <c r="F119" s="39"/>
      <c r="G119" s="146" t="s">
        <v>463</v>
      </c>
      <c r="H119" s="146"/>
      <c r="I119" s="146"/>
      <c r="J119" s="146"/>
      <c r="K119" s="146"/>
      <c r="L119" s="146"/>
      <c r="M119" s="146"/>
      <c r="N119" s="146" t="s">
        <v>464</v>
      </c>
      <c r="O119" s="146"/>
      <c r="P119" s="146"/>
      <c r="Q119" s="146"/>
      <c r="R119" s="146"/>
      <c r="S119" s="146"/>
      <c r="T119" s="146"/>
      <c r="U119" s="139" t="s">
        <v>465</v>
      </c>
      <c r="V119" s="139"/>
      <c r="W119" s="139"/>
      <c r="X119" s="139"/>
      <c r="Y119" s="139"/>
      <c r="Z119" s="139"/>
      <c r="AA119" s="139"/>
      <c r="AB119" s="139" t="s">
        <v>466</v>
      </c>
      <c r="AC119" s="139"/>
      <c r="AD119" s="139"/>
      <c r="AE119" s="139"/>
      <c r="AF119" s="139"/>
      <c r="AG119" s="139"/>
      <c r="AH119" s="139"/>
      <c r="AI119" s="139" t="s">
        <v>467</v>
      </c>
      <c r="AJ119" s="139"/>
      <c r="AK119" s="139"/>
      <c r="AL119" s="139"/>
      <c r="AM119" s="139"/>
      <c r="AN119" s="139"/>
      <c r="AO119" s="139"/>
      <c r="AP119" s="45"/>
    </row>
    <row r="120" spans="1:42" s="2" customFormat="1" ht="45" customHeight="1" thickTop="1" thickBot="1">
      <c r="A120" s="198" t="s">
        <v>711</v>
      </c>
      <c r="B120" s="199"/>
      <c r="C120" s="199"/>
      <c r="D120" s="199"/>
      <c r="E120" s="199"/>
      <c r="F120" s="200"/>
      <c r="G120" s="140" t="str">
        <f t="shared" ref="G120:AO121" si="35">IF(G86="","",G86)</f>
        <v/>
      </c>
      <c r="H120" s="141" t="str">
        <f t="shared" si="35"/>
        <v/>
      </c>
      <c r="I120" s="141" t="str">
        <f t="shared" si="35"/>
        <v/>
      </c>
      <c r="J120" s="141" t="str">
        <f t="shared" si="35"/>
        <v/>
      </c>
      <c r="K120" s="141" t="str">
        <f t="shared" si="35"/>
        <v/>
      </c>
      <c r="L120" s="141" t="str">
        <f t="shared" si="35"/>
        <v/>
      </c>
      <c r="M120" s="142" t="str">
        <f t="shared" si="35"/>
        <v/>
      </c>
      <c r="N120" s="141">
        <f t="shared" ref="N120:T123" si="36">IF(N86="","",N86)</f>
        <v>0</v>
      </c>
      <c r="O120" s="141" t="str">
        <f t="shared" si="36"/>
        <v/>
      </c>
      <c r="P120" s="141" t="str">
        <f t="shared" si="36"/>
        <v/>
      </c>
      <c r="Q120" s="141" t="str">
        <f t="shared" si="36"/>
        <v/>
      </c>
      <c r="R120" s="141" t="str">
        <f t="shared" si="36"/>
        <v/>
      </c>
      <c r="S120" s="141" t="str">
        <f t="shared" si="36"/>
        <v/>
      </c>
      <c r="T120" s="186" t="str">
        <f t="shared" si="36"/>
        <v/>
      </c>
      <c r="U120" s="187">
        <f t="shared" si="35"/>
        <v>0</v>
      </c>
      <c r="V120" s="187" t="str">
        <f t="shared" si="35"/>
        <v/>
      </c>
      <c r="W120" s="187" t="str">
        <f t="shared" si="35"/>
        <v/>
      </c>
      <c r="X120" s="187" t="str">
        <f t="shared" si="35"/>
        <v/>
      </c>
      <c r="Y120" s="187" t="e">
        <f t="shared" si="35"/>
        <v>#REF!</v>
      </c>
      <c r="Z120" s="187" t="str">
        <f t="shared" si="35"/>
        <v/>
      </c>
      <c r="AA120" s="188" t="str">
        <f t="shared" si="35"/>
        <v/>
      </c>
      <c r="AB120" s="189">
        <f t="shared" si="35"/>
        <v>0</v>
      </c>
      <c r="AC120" s="190" t="str">
        <f t="shared" si="35"/>
        <v/>
      </c>
      <c r="AD120" s="190" t="str">
        <f t="shared" si="35"/>
        <v/>
      </c>
      <c r="AE120" s="190" t="str">
        <f t="shared" si="35"/>
        <v/>
      </c>
      <c r="AF120" s="190" t="str">
        <f t="shared" si="35"/>
        <v/>
      </c>
      <c r="AG120" s="190" t="str">
        <f t="shared" si="35"/>
        <v/>
      </c>
      <c r="AH120" s="191" t="str">
        <f t="shared" si="35"/>
        <v/>
      </c>
      <c r="AI120" s="243">
        <f t="shared" si="35"/>
        <v>0</v>
      </c>
      <c r="AJ120" s="244" t="str">
        <f t="shared" si="35"/>
        <v/>
      </c>
      <c r="AK120" s="244" t="str">
        <f t="shared" si="35"/>
        <v/>
      </c>
      <c r="AL120" s="244" t="str">
        <f t="shared" si="35"/>
        <v/>
      </c>
      <c r="AM120" s="244" t="str">
        <f t="shared" si="35"/>
        <v/>
      </c>
      <c r="AN120" s="244" t="str">
        <f t="shared" si="35"/>
        <v/>
      </c>
      <c r="AO120" s="245" t="str">
        <f t="shared" si="35"/>
        <v/>
      </c>
      <c r="AP120" s="40"/>
    </row>
    <row r="121" spans="1:42" s="2" customFormat="1" ht="45" customHeight="1" thickTop="1" thickBot="1">
      <c r="A121" s="147" t="s">
        <v>471</v>
      </c>
      <c r="B121" s="148"/>
      <c r="C121" s="148"/>
      <c r="D121" s="148"/>
      <c r="E121" s="148"/>
      <c r="F121" s="149"/>
      <c r="G121" s="255"/>
      <c r="H121" s="256"/>
      <c r="I121" s="256"/>
      <c r="J121" s="256"/>
      <c r="K121" s="256"/>
      <c r="L121" s="256"/>
      <c r="M121" s="257"/>
      <c r="N121" s="258" t="str">
        <f t="shared" si="36"/>
        <v/>
      </c>
      <c r="O121" s="259" t="str">
        <f t="shared" si="36"/>
        <v/>
      </c>
      <c r="P121" s="259" t="str">
        <f t="shared" si="36"/>
        <v/>
      </c>
      <c r="Q121" s="259" t="str">
        <f t="shared" si="36"/>
        <v/>
      </c>
      <c r="R121" s="259" t="str">
        <f t="shared" si="36"/>
        <v/>
      </c>
      <c r="S121" s="259" t="str">
        <f t="shared" si="36"/>
        <v/>
      </c>
      <c r="T121" s="260" t="str">
        <f t="shared" si="36"/>
        <v/>
      </c>
      <c r="U121" s="261" t="str">
        <f t="shared" si="35"/>
        <v/>
      </c>
      <c r="V121" s="262" t="str">
        <f t="shared" si="35"/>
        <v/>
      </c>
      <c r="W121" s="262" t="str">
        <f t="shared" si="35"/>
        <v/>
      </c>
      <c r="X121" s="262" t="str">
        <f t="shared" si="35"/>
        <v/>
      </c>
      <c r="Y121" s="262" t="str">
        <f t="shared" si="35"/>
        <v/>
      </c>
      <c r="Z121" s="262" t="str">
        <f t="shared" si="35"/>
        <v/>
      </c>
      <c r="AA121" s="262" t="str">
        <f t="shared" si="35"/>
        <v/>
      </c>
      <c r="AB121" s="263" t="str">
        <f t="shared" si="35"/>
        <v/>
      </c>
      <c r="AC121" s="264" t="str">
        <f t="shared" si="35"/>
        <v/>
      </c>
      <c r="AD121" s="264" t="str">
        <f t="shared" si="35"/>
        <v/>
      </c>
      <c r="AE121" s="264" t="str">
        <f t="shared" si="35"/>
        <v/>
      </c>
      <c r="AF121" s="264" t="str">
        <f t="shared" si="35"/>
        <v/>
      </c>
      <c r="AG121" s="264" t="str">
        <f t="shared" si="35"/>
        <v/>
      </c>
      <c r="AH121" s="265" t="str">
        <f t="shared" si="35"/>
        <v/>
      </c>
      <c r="AI121" s="266"/>
      <c r="AJ121" s="266"/>
      <c r="AK121" s="266"/>
      <c r="AL121" s="266"/>
      <c r="AM121" s="266"/>
      <c r="AN121" s="266"/>
      <c r="AO121" s="267"/>
    </row>
    <row r="122" spans="1:42" s="2" customFormat="1" ht="45" customHeight="1" thickTop="1" thickBot="1">
      <c r="A122" s="201" t="s">
        <v>709</v>
      </c>
      <c r="B122" s="202"/>
      <c r="C122" s="202"/>
      <c r="D122" s="202"/>
      <c r="E122" s="202"/>
      <c r="F122" s="203"/>
      <c r="G122" s="185">
        <f t="shared" ref="G122:AO122" si="37">IF(G88="","",G88)</f>
        <v>0</v>
      </c>
      <c r="H122" s="183" t="str">
        <f t="shared" si="37"/>
        <v/>
      </c>
      <c r="I122" s="183" t="str">
        <f t="shared" si="37"/>
        <v/>
      </c>
      <c r="J122" s="183" t="str">
        <f t="shared" si="37"/>
        <v/>
      </c>
      <c r="K122" s="183" t="str">
        <f t="shared" si="37"/>
        <v/>
      </c>
      <c r="L122" s="183" t="str">
        <f t="shared" si="37"/>
        <v/>
      </c>
      <c r="M122" s="183" t="str">
        <f t="shared" si="37"/>
        <v/>
      </c>
      <c r="N122" s="140">
        <f t="shared" si="36"/>
        <v>0</v>
      </c>
      <c r="O122" s="141" t="str">
        <f t="shared" si="36"/>
        <v/>
      </c>
      <c r="P122" s="141" t="str">
        <f t="shared" si="36"/>
        <v/>
      </c>
      <c r="Q122" s="141" t="str">
        <f t="shared" si="36"/>
        <v/>
      </c>
      <c r="R122" s="141" t="str">
        <f t="shared" si="36"/>
        <v/>
      </c>
      <c r="S122" s="141" t="str">
        <f t="shared" si="36"/>
        <v/>
      </c>
      <c r="T122" s="186" t="str">
        <f t="shared" si="36"/>
        <v/>
      </c>
      <c r="U122" s="183">
        <f t="shared" si="37"/>
        <v>0</v>
      </c>
      <c r="V122" s="183" t="str">
        <f t="shared" si="37"/>
        <v/>
      </c>
      <c r="W122" s="183" t="str">
        <f t="shared" si="37"/>
        <v/>
      </c>
      <c r="X122" s="183" t="str">
        <f t="shared" si="37"/>
        <v/>
      </c>
      <c r="Y122" s="183" t="e">
        <f t="shared" si="37"/>
        <v>#REF!</v>
      </c>
      <c r="Z122" s="183" t="str">
        <f t="shared" si="37"/>
        <v/>
      </c>
      <c r="AA122" s="184" t="str">
        <f t="shared" si="37"/>
        <v/>
      </c>
      <c r="AB122" s="185">
        <f t="shared" si="37"/>
        <v>0</v>
      </c>
      <c r="AC122" s="183" t="str">
        <f t="shared" si="37"/>
        <v/>
      </c>
      <c r="AD122" s="183" t="str">
        <f t="shared" si="37"/>
        <v/>
      </c>
      <c r="AE122" s="183" t="str">
        <f t="shared" si="37"/>
        <v/>
      </c>
      <c r="AF122" s="183" t="str">
        <f t="shared" si="37"/>
        <v/>
      </c>
      <c r="AG122" s="183" t="str">
        <f t="shared" si="37"/>
        <v/>
      </c>
      <c r="AH122" s="184" t="str">
        <f t="shared" si="37"/>
        <v/>
      </c>
      <c r="AI122" s="185">
        <f t="shared" si="37"/>
        <v>0</v>
      </c>
      <c r="AJ122" s="183" t="str">
        <f t="shared" si="37"/>
        <v/>
      </c>
      <c r="AK122" s="183" t="str">
        <f t="shared" si="37"/>
        <v/>
      </c>
      <c r="AL122" s="183" t="str">
        <f t="shared" si="37"/>
        <v/>
      </c>
      <c r="AM122" s="183" t="str">
        <f t="shared" si="37"/>
        <v/>
      </c>
      <c r="AN122" s="183" t="str">
        <f t="shared" si="37"/>
        <v/>
      </c>
      <c r="AO122" s="250" t="str">
        <f t="shared" si="37"/>
        <v/>
      </c>
    </row>
    <row r="123" spans="1:42" s="2" customFormat="1" ht="45" customHeight="1" thickTop="1" thickBot="1">
      <c r="A123" s="180" t="s">
        <v>710</v>
      </c>
      <c r="B123" s="181"/>
      <c r="C123" s="181"/>
      <c r="D123" s="181"/>
      <c r="E123" s="181"/>
      <c r="F123" s="182"/>
      <c r="G123" s="192">
        <f t="shared" ref="G123:AO123" si="38">IF(G89="","",G89)</f>
        <v>0</v>
      </c>
      <c r="H123" s="193" t="str">
        <f t="shared" si="38"/>
        <v/>
      </c>
      <c r="I123" s="193" t="str">
        <f t="shared" si="38"/>
        <v/>
      </c>
      <c r="J123" s="193" t="str">
        <f t="shared" si="38"/>
        <v/>
      </c>
      <c r="K123" s="193" t="str">
        <f t="shared" si="38"/>
        <v/>
      </c>
      <c r="L123" s="193" t="str">
        <f t="shared" si="38"/>
        <v/>
      </c>
      <c r="M123" s="194" t="str">
        <f t="shared" si="38"/>
        <v/>
      </c>
      <c r="N123" s="195">
        <f t="shared" si="36"/>
        <v>0</v>
      </c>
      <c r="O123" s="196" t="str">
        <f t="shared" si="36"/>
        <v/>
      </c>
      <c r="P123" s="196" t="str">
        <f t="shared" si="36"/>
        <v/>
      </c>
      <c r="Q123" s="196" t="str">
        <f t="shared" si="36"/>
        <v/>
      </c>
      <c r="R123" s="196" t="str">
        <f t="shared" si="36"/>
        <v/>
      </c>
      <c r="S123" s="196" t="str">
        <f t="shared" si="36"/>
        <v/>
      </c>
      <c r="T123" s="197" t="str">
        <f t="shared" si="36"/>
        <v/>
      </c>
      <c r="U123" s="192">
        <f t="shared" si="38"/>
        <v>0</v>
      </c>
      <c r="V123" s="193" t="str">
        <f t="shared" si="38"/>
        <v/>
      </c>
      <c r="W123" s="193" t="str">
        <f t="shared" si="38"/>
        <v/>
      </c>
      <c r="X123" s="193" t="str">
        <f t="shared" si="38"/>
        <v/>
      </c>
      <c r="Y123" s="193" t="str">
        <f t="shared" si="38"/>
        <v/>
      </c>
      <c r="Z123" s="193" t="str">
        <f t="shared" si="38"/>
        <v/>
      </c>
      <c r="AA123" s="194" t="str">
        <f t="shared" si="38"/>
        <v/>
      </c>
      <c r="AB123" s="192">
        <f t="shared" si="38"/>
        <v>0</v>
      </c>
      <c r="AC123" s="193" t="str">
        <f t="shared" si="38"/>
        <v/>
      </c>
      <c r="AD123" s="193" t="str">
        <f t="shared" si="38"/>
        <v/>
      </c>
      <c r="AE123" s="193" t="str">
        <f t="shared" si="38"/>
        <v/>
      </c>
      <c r="AF123" s="193" t="str">
        <f t="shared" si="38"/>
        <v/>
      </c>
      <c r="AG123" s="193" t="str">
        <f t="shared" si="38"/>
        <v/>
      </c>
      <c r="AH123" s="194" t="str">
        <f t="shared" si="38"/>
        <v/>
      </c>
      <c r="AI123" s="192">
        <f t="shared" si="38"/>
        <v>0</v>
      </c>
      <c r="AJ123" s="193" t="str">
        <f t="shared" si="38"/>
        <v/>
      </c>
      <c r="AK123" s="193" t="str">
        <f t="shared" si="38"/>
        <v/>
      </c>
      <c r="AL123" s="193" t="str">
        <f t="shared" si="38"/>
        <v/>
      </c>
      <c r="AM123" s="193" t="str">
        <f t="shared" si="38"/>
        <v/>
      </c>
      <c r="AN123" s="193" t="str">
        <f t="shared" si="38"/>
        <v/>
      </c>
      <c r="AO123" s="269" t="str">
        <f t="shared" si="38"/>
        <v/>
      </c>
    </row>
    <row r="124" spans="1:42" s="2" customFormat="1" ht="45" customHeight="1">
      <c r="A124" s="110"/>
      <c r="B124" s="110"/>
      <c r="C124" s="110"/>
      <c r="D124" s="110"/>
      <c r="E124" s="110"/>
      <c r="F124" s="110"/>
      <c r="G124" s="110"/>
      <c r="H124" s="110"/>
      <c r="I124" s="110"/>
      <c r="J124" s="110"/>
      <c r="K124" s="292"/>
      <c r="L124" s="292"/>
      <c r="M124" s="292"/>
      <c r="N124" s="292"/>
      <c r="O124" s="292"/>
      <c r="P124" s="292"/>
      <c r="Q124" s="292"/>
      <c r="R124" s="292"/>
      <c r="S124" s="292"/>
      <c r="T124" s="292"/>
      <c r="U124" s="292"/>
      <c r="V124" s="292"/>
      <c r="W124" s="292"/>
      <c r="X124" s="292"/>
      <c r="Y124" s="292"/>
      <c r="Z124" s="292"/>
      <c r="AA124" s="292"/>
      <c r="AB124" s="19"/>
      <c r="AC124" s="19"/>
      <c r="AD124" s="19"/>
      <c r="AE124" s="19"/>
      <c r="AF124" s="19"/>
      <c r="AG124" s="19"/>
      <c r="AH124" s="19"/>
      <c r="AI124" s="19"/>
      <c r="AJ124" s="19"/>
      <c r="AK124" s="19"/>
      <c r="AL124" s="19"/>
      <c r="AM124" s="19"/>
      <c r="AN124" s="19"/>
      <c r="AO124" s="19"/>
    </row>
    <row r="125" spans="1:42" s="2" customFormat="1" ht="45" customHeight="1">
      <c r="A125" s="173" t="s">
        <v>707</v>
      </c>
      <c r="B125" s="174"/>
      <c r="C125" s="174"/>
      <c r="D125" s="174"/>
      <c r="E125" s="174"/>
      <c r="F125" s="174"/>
      <c r="G125" s="174"/>
      <c r="H125" s="175"/>
      <c r="I125" s="176">
        <f t="shared" ref="I125:M128" si="39">IF(I91="","",I91)</f>
        <v>0</v>
      </c>
      <c r="J125" s="177" t="str">
        <f t="shared" si="39"/>
        <v/>
      </c>
      <c r="K125" s="177" t="str">
        <f t="shared" si="39"/>
        <v/>
      </c>
      <c r="L125" s="177" t="str">
        <f t="shared" si="39"/>
        <v/>
      </c>
      <c r="M125" s="177" t="str">
        <f t="shared" si="39"/>
        <v/>
      </c>
      <c r="N125" s="177" t="str">
        <f t="shared" ref="N125:P127" si="40">IF(N91="","",N91)</f>
        <v/>
      </c>
      <c r="O125" s="177" t="str">
        <f t="shared" si="40"/>
        <v/>
      </c>
      <c r="P125" s="178" t="str">
        <f t="shared" si="40"/>
        <v/>
      </c>
      <c r="Q125" s="80"/>
      <c r="R125" s="80"/>
      <c r="S125" s="80"/>
      <c r="T125" s="80"/>
      <c r="U125" s="80"/>
      <c r="V125" s="80"/>
      <c r="W125" s="80"/>
      <c r="X125" s="47"/>
      <c r="Y125" s="47"/>
      <c r="Z125" s="47"/>
      <c r="AA125" s="47"/>
      <c r="AB125" s="19"/>
      <c r="AC125" s="19"/>
      <c r="AD125" s="19"/>
      <c r="AE125" s="19"/>
      <c r="AF125" s="19"/>
      <c r="AG125" s="19"/>
      <c r="AH125" s="19"/>
      <c r="AI125" s="19"/>
      <c r="AJ125" s="19"/>
      <c r="AK125" s="19"/>
      <c r="AL125" s="19"/>
      <c r="AM125" s="19"/>
      <c r="AN125" s="19"/>
      <c r="AO125" s="19"/>
    </row>
    <row r="126" spans="1:42" s="2" customFormat="1" ht="45" customHeight="1">
      <c r="A126" s="173" t="s">
        <v>708</v>
      </c>
      <c r="B126" s="174"/>
      <c r="C126" s="174"/>
      <c r="D126" s="174"/>
      <c r="E126" s="174"/>
      <c r="F126" s="174"/>
      <c r="G126" s="174"/>
      <c r="H126" s="175"/>
      <c r="I126" s="176">
        <f t="shared" si="39"/>
        <v>0</v>
      </c>
      <c r="J126" s="177" t="str">
        <f t="shared" si="39"/>
        <v/>
      </c>
      <c r="K126" s="177" t="str">
        <f t="shared" si="39"/>
        <v/>
      </c>
      <c r="L126" s="177" t="str">
        <f t="shared" si="39"/>
        <v/>
      </c>
      <c r="M126" s="177" t="str">
        <f t="shared" si="39"/>
        <v/>
      </c>
      <c r="N126" s="177" t="str">
        <f t="shared" si="40"/>
        <v/>
      </c>
      <c r="O126" s="177" t="str">
        <f t="shared" si="40"/>
        <v/>
      </c>
      <c r="P126" s="178" t="str">
        <f t="shared" si="40"/>
        <v/>
      </c>
      <c r="Q126" s="80"/>
      <c r="R126" s="80"/>
      <c r="S126" s="80"/>
      <c r="T126" s="80"/>
      <c r="U126" s="80"/>
      <c r="V126" s="80"/>
      <c r="W126" s="80"/>
      <c r="X126" s="47"/>
      <c r="Y126" s="47"/>
      <c r="Z126" s="47"/>
      <c r="AA126" s="47"/>
      <c r="AB126" s="19"/>
      <c r="AC126" s="19"/>
      <c r="AD126" s="19"/>
      <c r="AE126" s="19"/>
      <c r="AF126" s="19"/>
      <c r="AG126" s="19"/>
      <c r="AH126" s="19"/>
      <c r="AI126" s="19"/>
      <c r="AJ126" s="19"/>
      <c r="AK126" s="19"/>
      <c r="AL126" s="19"/>
      <c r="AM126" s="19"/>
      <c r="AN126" s="19"/>
      <c r="AO126" s="19"/>
    </row>
    <row r="127" spans="1:42" s="2" customFormat="1" ht="45" customHeight="1" thickBot="1">
      <c r="A127" s="173" t="s">
        <v>7</v>
      </c>
      <c r="B127" s="174"/>
      <c r="C127" s="174"/>
      <c r="D127" s="174"/>
      <c r="E127" s="174"/>
      <c r="F127" s="174"/>
      <c r="G127" s="174"/>
      <c r="H127" s="175"/>
      <c r="I127" s="204">
        <f t="shared" si="39"/>
        <v>0</v>
      </c>
      <c r="J127" s="205" t="str">
        <f t="shared" si="39"/>
        <v/>
      </c>
      <c r="K127" s="205" t="str">
        <f t="shared" si="39"/>
        <v/>
      </c>
      <c r="L127" s="205" t="str">
        <f t="shared" si="39"/>
        <v/>
      </c>
      <c r="M127" s="177" t="str">
        <f t="shared" si="39"/>
        <v/>
      </c>
      <c r="N127" s="177" t="str">
        <f t="shared" si="40"/>
        <v/>
      </c>
      <c r="O127" s="177" t="str">
        <f t="shared" si="40"/>
        <v/>
      </c>
      <c r="P127" s="178" t="str">
        <f t="shared" si="40"/>
        <v/>
      </c>
      <c r="Q127" s="19"/>
      <c r="R127" s="19"/>
      <c r="S127" s="19"/>
      <c r="T127" s="19"/>
      <c r="U127" s="19"/>
      <c r="V127" s="19"/>
      <c r="W127" s="19"/>
      <c r="X127" s="30"/>
      <c r="Y127" s="19"/>
      <c r="Z127" s="19"/>
      <c r="AA127" s="19"/>
      <c r="AB127" s="19"/>
      <c r="AC127" s="19"/>
      <c r="AD127" s="19"/>
      <c r="AE127" s="19"/>
      <c r="AF127" s="19"/>
      <c r="AG127" s="19"/>
      <c r="AH127" s="19"/>
      <c r="AI127" s="19"/>
      <c r="AJ127" s="19"/>
      <c r="AK127" s="19"/>
      <c r="AL127" s="19"/>
      <c r="AM127" s="19"/>
      <c r="AN127" s="19"/>
      <c r="AO127" s="19"/>
    </row>
    <row r="128" spans="1:42" s="2" customFormat="1" ht="45" customHeight="1" thickTop="1" thickBot="1">
      <c r="A128" s="173" t="s">
        <v>14</v>
      </c>
      <c r="B128" s="174"/>
      <c r="C128" s="174"/>
      <c r="D128" s="174"/>
      <c r="E128" s="174"/>
      <c r="F128" s="174"/>
      <c r="G128" s="174"/>
      <c r="H128" s="174"/>
      <c r="I128" s="207">
        <f t="shared" si="39"/>
        <v>0.1</v>
      </c>
      <c r="J128" s="208" t="str">
        <f t="shared" si="39"/>
        <v/>
      </c>
      <c r="K128" s="208" t="str">
        <f t="shared" si="39"/>
        <v/>
      </c>
      <c r="L128" s="209" t="str">
        <f t="shared" si="39"/>
        <v/>
      </c>
      <c r="M128" s="19"/>
      <c r="N128" s="19"/>
      <c r="O128" s="19"/>
      <c r="P128" s="19"/>
      <c r="Q128" s="19"/>
      <c r="R128" s="19"/>
      <c r="S128" s="19"/>
      <c r="T128" s="19"/>
      <c r="U128" s="19"/>
      <c r="V128" s="19"/>
      <c r="W128" s="19"/>
      <c r="X128" s="30"/>
      <c r="Y128" s="19"/>
      <c r="Z128" s="19"/>
      <c r="AA128" s="19"/>
      <c r="AB128" s="31"/>
      <c r="AC128" s="31"/>
      <c r="AD128" s="31"/>
      <c r="AE128" s="31"/>
      <c r="AF128" s="81"/>
      <c r="AG128" s="81"/>
      <c r="AH128" s="81"/>
      <c r="AI128" s="19"/>
      <c r="AJ128" s="30"/>
      <c r="AK128" s="31"/>
      <c r="AL128" s="31"/>
      <c r="AM128" s="56"/>
      <c r="AN128" s="56"/>
      <c r="AO128" s="56"/>
    </row>
    <row r="129" spans="1:41" s="2" customFormat="1" ht="45" customHeight="1" thickTop="1">
      <c r="A129" s="31"/>
      <c r="B129" s="31"/>
      <c r="C129" s="31"/>
      <c r="D129" s="31"/>
      <c r="E129" s="31"/>
      <c r="F129" s="31"/>
      <c r="G129" s="31"/>
      <c r="H129" s="31"/>
      <c r="I129" s="119"/>
      <c r="J129" s="119"/>
      <c r="K129" s="119"/>
      <c r="L129" s="119"/>
      <c r="M129" s="19"/>
      <c r="N129" s="19"/>
      <c r="O129" s="19"/>
      <c r="P129" s="19"/>
      <c r="Q129" s="19"/>
      <c r="R129" s="19"/>
      <c r="S129" s="19"/>
      <c r="T129" s="19"/>
      <c r="U129" s="19"/>
      <c r="V129" s="19"/>
      <c r="W129" s="19"/>
      <c r="X129" s="30"/>
      <c r="Y129" s="19"/>
      <c r="Z129" s="19"/>
      <c r="AA129" s="19"/>
      <c r="AB129" s="31"/>
      <c r="AC129" s="31"/>
      <c r="AD129" s="31"/>
      <c r="AE129" s="31"/>
      <c r="AF129" s="81"/>
      <c r="AG129" s="81"/>
      <c r="AH129" s="81"/>
      <c r="AI129" s="19"/>
      <c r="AJ129" s="30"/>
      <c r="AK129" s="31"/>
      <c r="AL129" s="31"/>
      <c r="AM129" s="56"/>
      <c r="AN129" s="56"/>
      <c r="AO129" s="56"/>
    </row>
    <row r="130" spans="1:41" s="2" customFormat="1" ht="50.25" customHeight="1">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30"/>
      <c r="Y130" s="19"/>
      <c r="Z130" s="19"/>
      <c r="AA130" s="19"/>
      <c r="AB130" s="31"/>
      <c r="AC130" s="31"/>
      <c r="AD130" s="31"/>
      <c r="AE130" s="31"/>
      <c r="AF130" s="81"/>
      <c r="AG130" s="81"/>
      <c r="AH130" s="81"/>
      <c r="AI130" s="19"/>
      <c r="AJ130" s="30"/>
      <c r="AK130" s="31"/>
      <c r="AL130" s="31"/>
      <c r="AM130" s="56"/>
      <c r="AN130" s="56"/>
      <c r="AO130" s="56"/>
    </row>
    <row r="131" spans="1:41" s="2" customFormat="1" ht="35.1" customHeight="1">
      <c r="A131" s="157" t="s">
        <v>457</v>
      </c>
      <c r="B131" s="158"/>
      <c r="C131" s="158"/>
      <c r="D131" s="158"/>
      <c r="E131" s="158"/>
      <c r="F131" s="158"/>
      <c r="G131" s="158"/>
      <c r="H131" s="158"/>
      <c r="I131" s="158"/>
      <c r="J131" s="158"/>
      <c r="K131" s="158"/>
      <c r="L131" s="159"/>
      <c r="M131" s="157" t="s">
        <v>716</v>
      </c>
      <c r="N131" s="158"/>
      <c r="O131" s="158"/>
      <c r="P131" s="158"/>
      <c r="Q131" s="158"/>
      <c r="R131" s="158"/>
      <c r="S131" s="158"/>
      <c r="T131" s="158"/>
      <c r="U131" s="158"/>
      <c r="V131" s="158"/>
      <c r="W131" s="158"/>
      <c r="X131" s="159"/>
      <c r="Y131" s="31"/>
      <c r="Z131" s="31"/>
      <c r="AA131" s="31"/>
      <c r="AB131" s="143"/>
      <c r="AC131" s="143"/>
      <c r="AD131" s="143"/>
      <c r="AE131" s="143"/>
      <c r="AF131" s="143"/>
      <c r="AG131" s="143"/>
    </row>
    <row r="132" spans="1:41" s="2" customFormat="1" ht="35.1" customHeight="1">
      <c r="A132" s="297" t="s">
        <v>20</v>
      </c>
      <c r="B132" s="298"/>
      <c r="C132" s="299" t="str">
        <f>IF(E8="","",E8)</f>
        <v/>
      </c>
      <c r="D132" s="298"/>
      <c r="E132" s="300"/>
      <c r="F132" s="84" t="str">
        <f t="shared" ref="F132" si="41">IF(F64="","",F64)</f>
        <v/>
      </c>
      <c r="G132" s="85"/>
      <c r="H132" s="85"/>
      <c r="I132" s="85"/>
      <c r="J132" s="85"/>
      <c r="K132" s="85"/>
      <c r="L132" s="86"/>
      <c r="M132" s="150" t="s">
        <v>713</v>
      </c>
      <c r="N132" s="151"/>
      <c r="O132" s="151"/>
      <c r="P132" s="151"/>
      <c r="Q132" s="151"/>
      <c r="R132" s="152"/>
      <c r="S132" s="153" t="s">
        <v>714</v>
      </c>
      <c r="T132" s="151"/>
      <c r="U132" s="151"/>
      <c r="V132" s="151"/>
      <c r="W132" s="151"/>
      <c r="X132" s="152"/>
      <c r="Y132" s="30"/>
      <c r="Z132" s="30"/>
      <c r="AA132" s="30"/>
      <c r="AB132" s="30"/>
      <c r="AC132" s="30"/>
      <c r="AD132" s="30"/>
      <c r="AE132" s="30"/>
      <c r="AF132" s="30"/>
      <c r="AG132" s="30"/>
    </row>
    <row r="133" spans="1:41" s="2" customFormat="1" ht="35.1" customHeight="1">
      <c r="A133" s="157" t="s">
        <v>8</v>
      </c>
      <c r="B133" s="158"/>
      <c r="C133" s="158"/>
      <c r="D133" s="159"/>
      <c r="E133" s="157" t="s">
        <v>472</v>
      </c>
      <c r="F133" s="158"/>
      <c r="G133" s="62"/>
      <c r="H133" s="128"/>
      <c r="I133" s="46" t="s">
        <v>473</v>
      </c>
      <c r="J133" s="46"/>
      <c r="K133" s="46"/>
      <c r="L133" s="111"/>
      <c r="M133" s="36"/>
      <c r="N133" s="30"/>
      <c r="O133" s="30"/>
      <c r="P133" s="30"/>
      <c r="Q133" s="30"/>
      <c r="R133" s="37"/>
      <c r="S133" s="36"/>
      <c r="T133" s="30"/>
      <c r="U133" s="30"/>
      <c r="V133" s="30"/>
      <c r="W133" s="30"/>
      <c r="X133" s="37"/>
      <c r="Y133" s="30"/>
      <c r="Z133" s="30"/>
      <c r="AA133" s="30"/>
      <c r="AB133" s="30"/>
      <c r="AC133" s="30"/>
      <c r="AD133" s="30"/>
      <c r="AE133" s="30"/>
      <c r="AF133" s="30"/>
      <c r="AG133" s="30"/>
    </row>
    <row r="134" spans="1:41" s="2" customFormat="1" ht="35.1" customHeight="1">
      <c r="A134" s="157" t="s">
        <v>3</v>
      </c>
      <c r="B134" s="158"/>
      <c r="C134" s="158"/>
      <c r="D134" s="159"/>
      <c r="E134" s="46"/>
      <c r="F134" s="46"/>
      <c r="G134" s="46"/>
      <c r="H134" s="46"/>
      <c r="I134" s="46"/>
      <c r="J134" s="46"/>
      <c r="K134" s="46"/>
      <c r="L134" s="83"/>
      <c r="M134" s="38"/>
      <c r="N134" s="32"/>
      <c r="O134" s="32"/>
      <c r="P134" s="32"/>
      <c r="Q134" s="32"/>
      <c r="R134" s="32"/>
      <c r="S134" s="38"/>
      <c r="T134" s="32"/>
      <c r="U134" s="32"/>
      <c r="V134" s="32"/>
      <c r="W134" s="32"/>
      <c r="X134" s="39"/>
      <c r="Y134" s="19"/>
      <c r="Z134" s="19"/>
      <c r="AA134" s="19"/>
      <c r="AB134" s="30"/>
      <c r="AC134" s="30"/>
      <c r="AD134" s="30"/>
      <c r="AE134" s="30"/>
      <c r="AF134" s="30"/>
      <c r="AG134" s="30"/>
    </row>
    <row r="135" spans="1:41" s="2" customFormat="1" ht="35.1" customHeight="1">
      <c r="A135" s="270"/>
      <c r="B135" s="270"/>
      <c r="C135" s="270"/>
      <c r="D135" s="270"/>
      <c r="E135" s="270"/>
      <c r="F135" s="270"/>
      <c r="G135" s="87"/>
      <c r="H135" s="34"/>
      <c r="I135" s="48"/>
      <c r="J135" s="48"/>
      <c r="K135" s="48"/>
      <c r="L135" s="109"/>
      <c r="M135" s="19"/>
      <c r="N135" s="19"/>
      <c r="O135" s="30"/>
      <c r="P135" s="30"/>
      <c r="Q135" s="30"/>
      <c r="R135" s="30"/>
      <c r="S135" s="30"/>
      <c r="T135" s="30"/>
      <c r="U135" s="30"/>
      <c r="V135" s="30"/>
      <c r="W135" s="30"/>
      <c r="X135" s="30"/>
      <c r="Y135" s="30"/>
      <c r="Z135" s="30"/>
      <c r="AA135" s="30"/>
      <c r="AB135" s="30"/>
      <c r="AC135" s="30"/>
      <c r="AD135" s="30"/>
      <c r="AE135" s="30"/>
      <c r="AF135" s="30"/>
      <c r="AG135" s="19"/>
      <c r="AH135" s="19"/>
      <c r="AI135" s="19"/>
      <c r="AJ135" s="30"/>
      <c r="AK135" s="30"/>
      <c r="AL135" s="30"/>
      <c r="AM135" s="30"/>
      <c r="AN135" s="30"/>
      <c r="AO135" s="30"/>
    </row>
    <row r="136" spans="1:41" s="3" customFormat="1" ht="35.1" customHeight="1">
      <c r="A136" s="136" t="s">
        <v>16</v>
      </c>
      <c r="B136" s="136"/>
      <c r="C136" s="137"/>
      <c r="D136" s="137"/>
      <c r="E136" s="137"/>
      <c r="F136" s="137"/>
      <c r="G136" s="137"/>
      <c r="H136" s="137"/>
      <c r="I136" s="134"/>
      <c r="J136" s="134"/>
      <c r="K136" s="134"/>
      <c r="L136" s="134"/>
      <c r="M136" s="134"/>
      <c r="N136" s="134"/>
      <c r="O136" s="138"/>
      <c r="P136" s="138"/>
      <c r="Q136" s="138"/>
      <c r="R136" s="138"/>
      <c r="S136" s="138"/>
      <c r="T136" s="138"/>
      <c r="U136" s="138"/>
      <c r="V136" s="138"/>
      <c r="W136" s="138"/>
      <c r="X136" s="138"/>
      <c r="Y136" s="138"/>
      <c r="Z136" s="138"/>
      <c r="AA136" s="138"/>
      <c r="AB136" s="138"/>
      <c r="AC136" s="138"/>
      <c r="AD136" s="134"/>
      <c r="AE136" s="30"/>
      <c r="AF136" s="31"/>
      <c r="AG136" s="31"/>
      <c r="AH136" s="31"/>
      <c r="AI136" s="31"/>
      <c r="AJ136" s="143"/>
      <c r="AK136" s="143"/>
      <c r="AL136" s="143"/>
      <c r="AM136" s="143"/>
      <c r="AN136" s="143"/>
      <c r="AO136" s="143"/>
    </row>
    <row r="137" spans="1:41" ht="30"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row>
    <row r="139" spans="1:41" ht="30" customHeight="1">
      <c r="J139" s="1"/>
    </row>
  </sheetData>
  <sheetProtection algorithmName="SHA-512" hashValue="pM2zAp4AePZa93pNrxhv9zRqj/3AMyUoGk3ZPzCix0/YTjPhcuAav1pg5QHcg/Ic9O6VgtxiqJBW62+NpxO77g==" saltValue="hjuNBXBNhIKkxczyby253A==" spinCount="100000" sheet="1" formatCells="0" formatColumns="0" formatRows="0" insertColumns="0" insertRows="0" insertHyperlinks="0" deleteColumns="0" deleteRows="0" selectLockedCells="1" sort="0" autoFilter="0" pivotTables="0"/>
  <protectedRanges>
    <protectedRange algorithmName="SHA-512" hashValue="AarUpHgGJkZ2WD/httwOkQBOJVOKc1tLtyjrt4wrf7dwz7HhGMaIUGYRISPl/YJLXIc23jfqSSwoU2nORfdsoA==" saltValue="wzBMqAdwYW/Du4rgUeFCbw==" spinCount="100000" sqref="G18:I19 AI17 N17:P18 N19:O19 A17:H17 AI18:AJ19 U17:Z19 AK17:AO19 AB17:AG19 Q17:S19 J17:L19 G52:I53 AI51 N51:P52 N53:O53 A51:H51 AI52:AJ53 U51:Z53 AK51:AO53 AB51:AG53 Q51:S53 J51:L53 G86:I87 AI85 N85:P86 N87:O87 A85:H85 AI86:AJ87 U85:Z87 AK85:AO87 AB85:AG87 Q85:S87 J85:L87 G120:I121 AI119 N119:P120 N121:O121 A119:H119 AI120:AJ121 U119:Z121 AK119:AO121 AB119:AG121 Q119:S121 J119:L121" name="範囲1"/>
    <protectedRange algorithmName="SHA-512" hashValue="AarUpHgGJkZ2WD/httwOkQBOJVOKc1tLtyjrt4wrf7dwz7HhGMaIUGYRISPl/YJLXIc23jfqSSwoU2nORfdsoA==" saltValue="wzBMqAdwYW/Du4rgUeFCbw==" spinCount="100000" sqref="A18:F19 A52:F53 A86:F87 A120:F121" name="範囲1_1"/>
    <protectedRange algorithmName="SHA-512" hashValue="AarUpHgGJkZ2WD/httwOkQBOJVOKc1tLtyjrt4wrf7dwz7HhGMaIUGYRISPl/YJLXIc23jfqSSwoU2nORfdsoA==" saltValue="wzBMqAdwYW/Du4rgUeFCbw==" spinCount="100000" sqref="A23:P25 A57:P59 A91:P93 A125:P127" name="範囲1_6"/>
    <protectedRange algorithmName="SHA-512" hashValue="AarUpHgGJkZ2WD/httwOkQBOJVOKc1tLtyjrt4wrf7dwz7HhGMaIUGYRISPl/YJLXIc23jfqSSwoU2nORfdsoA==" saltValue="wzBMqAdwYW/Du4rgUeFCbw==" spinCount="100000" sqref="U20:Z21 AB20:AG21 AI21:AN21 AI20:AO20 N20:S21 A20:L21 U54:Z55 AB54:AG55 AI55:AN55 AI54:AO54 N54:S55 A54:L55 U88:Z89 AB88:AG89 AI89:AN89 AI88:AO88 N88:S89 A88:L89 U122:Z123 AB122:AG123 AI123:AN123 AI122:AO122 N122:S123 A122:L123" name="範囲1_6_1"/>
  </protectedRanges>
  <mergeCells count="266">
    <mergeCell ref="A58:H58"/>
    <mergeCell ref="I58:P58"/>
    <mergeCell ref="A95:L95"/>
    <mergeCell ref="A99:D99"/>
    <mergeCell ref="E99:F99"/>
    <mergeCell ref="U55:AA55"/>
    <mergeCell ref="AB55:AH55"/>
    <mergeCell ref="AI55:AO55"/>
    <mergeCell ref="A54:F54"/>
    <mergeCell ref="G54:M54"/>
    <mergeCell ref="N54:T54"/>
    <mergeCell ref="U54:AA54"/>
    <mergeCell ref="AB54:AH54"/>
    <mergeCell ref="AI54:AO54"/>
    <mergeCell ref="A55:F55"/>
    <mergeCell ref="K56:AA56"/>
    <mergeCell ref="A57:H57"/>
    <mergeCell ref="I57:P57"/>
    <mergeCell ref="U82:W82"/>
    <mergeCell ref="G85:M85"/>
    <mergeCell ref="N85:T85"/>
    <mergeCell ref="A75:D75"/>
    <mergeCell ref="A59:H59"/>
    <mergeCell ref="I59:P59"/>
    <mergeCell ref="A53:F53"/>
    <mergeCell ref="G53:M53"/>
    <mergeCell ref="N53:T53"/>
    <mergeCell ref="U53:AA53"/>
    <mergeCell ref="AI86:AO86"/>
    <mergeCell ref="N80:O80"/>
    <mergeCell ref="F80:I80"/>
    <mergeCell ref="Y48:AO48"/>
    <mergeCell ref="A70:AO70"/>
    <mergeCell ref="Y80:AO80"/>
    <mergeCell ref="Y81:AO81"/>
    <mergeCell ref="G51:M51"/>
    <mergeCell ref="N51:T51"/>
    <mergeCell ref="U51:AA51"/>
    <mergeCell ref="AB51:AH51"/>
    <mergeCell ref="AI51:AO51"/>
    <mergeCell ref="G52:M52"/>
    <mergeCell ref="N52:T52"/>
    <mergeCell ref="E75:O75"/>
    <mergeCell ref="AJ68:AO68"/>
    <mergeCell ref="AJ63:AO63"/>
    <mergeCell ref="A63:F63"/>
    <mergeCell ref="AB53:AH53"/>
    <mergeCell ref="AI53:AO53"/>
    <mergeCell ref="Y10:AO10"/>
    <mergeCell ref="Y11:AO11"/>
    <mergeCell ref="Y12:AO12"/>
    <mergeCell ref="U10:W10"/>
    <mergeCell ref="U12:W12"/>
    <mergeCell ref="Y45:AO45"/>
    <mergeCell ref="Y46:AO46"/>
    <mergeCell ref="Y47:AO47"/>
    <mergeCell ref="AJ34:AO34"/>
    <mergeCell ref="U19:AA19"/>
    <mergeCell ref="U17:AA17"/>
    <mergeCell ref="AB17:AH17"/>
    <mergeCell ref="AI17:AO17"/>
    <mergeCell ref="AB18:AH18"/>
    <mergeCell ref="Y13:AO13"/>
    <mergeCell ref="AB19:AH19"/>
    <mergeCell ref="U20:AA20"/>
    <mergeCell ref="AB20:AH20"/>
    <mergeCell ref="AI20:AO20"/>
    <mergeCell ref="U21:AA21"/>
    <mergeCell ref="AB21:AH21"/>
    <mergeCell ref="AI21:AO21"/>
    <mergeCell ref="U18:AA18"/>
    <mergeCell ref="AI18:AO18"/>
    <mergeCell ref="A1:F1"/>
    <mergeCell ref="A35:F35"/>
    <mergeCell ref="A69:F69"/>
    <mergeCell ref="A103:F103"/>
    <mergeCell ref="G17:M17"/>
    <mergeCell ref="N17:T17"/>
    <mergeCell ref="F79:S79"/>
    <mergeCell ref="K80:L80"/>
    <mergeCell ref="A132:B132"/>
    <mergeCell ref="C132:E132"/>
    <mergeCell ref="A98:B98"/>
    <mergeCell ref="C98:E98"/>
    <mergeCell ref="A100:D100"/>
    <mergeCell ref="J110:K110"/>
    <mergeCell ref="J8:K8"/>
    <mergeCell ref="M8:N8"/>
    <mergeCell ref="G18:M18"/>
    <mergeCell ref="G21:M21"/>
    <mergeCell ref="N21:T21"/>
    <mergeCell ref="G63:L63"/>
    <mergeCell ref="G55:M55"/>
    <mergeCell ref="N55:T55"/>
    <mergeCell ref="N12:O12"/>
    <mergeCell ref="A131:L131"/>
    <mergeCell ref="A133:D133"/>
    <mergeCell ref="AB120:AH120"/>
    <mergeCell ref="AB119:AH119"/>
    <mergeCell ref="A120:F120"/>
    <mergeCell ref="E133:F133"/>
    <mergeCell ref="AI120:AO120"/>
    <mergeCell ref="G121:M121"/>
    <mergeCell ref="N121:T121"/>
    <mergeCell ref="U121:AA121"/>
    <mergeCell ref="AB121:AH121"/>
    <mergeCell ref="AI121:AO121"/>
    <mergeCell ref="K124:AA124"/>
    <mergeCell ref="U122:AA122"/>
    <mergeCell ref="AB122:AH122"/>
    <mergeCell ref="A127:H127"/>
    <mergeCell ref="I127:P127"/>
    <mergeCell ref="A128:H128"/>
    <mergeCell ref="I128:L128"/>
    <mergeCell ref="M132:R132"/>
    <mergeCell ref="S132:X132"/>
    <mergeCell ref="M131:X131"/>
    <mergeCell ref="U123:AA123"/>
    <mergeCell ref="A125:H125"/>
    <mergeCell ref="I125:P125"/>
    <mergeCell ref="F12:I12"/>
    <mergeCell ref="K12:L12"/>
    <mergeCell ref="F14:O14"/>
    <mergeCell ref="G20:M20"/>
    <mergeCell ref="N20:T20"/>
    <mergeCell ref="A20:F20"/>
    <mergeCell ref="A21:F21"/>
    <mergeCell ref="A36:AO36"/>
    <mergeCell ref="F45:S45"/>
    <mergeCell ref="G19:M19"/>
    <mergeCell ref="N19:T19"/>
    <mergeCell ref="Y44:AO44"/>
    <mergeCell ref="AI19:AO19"/>
    <mergeCell ref="A23:H23"/>
    <mergeCell ref="I23:P23"/>
    <mergeCell ref="A24:H24"/>
    <mergeCell ref="I24:P24"/>
    <mergeCell ref="Y14:AO14"/>
    <mergeCell ref="N18:T18"/>
    <mergeCell ref="A25:H25"/>
    <mergeCell ref="AJ29:AO29"/>
    <mergeCell ref="A41:D41"/>
    <mergeCell ref="E41:O41"/>
    <mergeCell ref="E42:H42"/>
    <mergeCell ref="AJ136:AO136"/>
    <mergeCell ref="AB131:AG131"/>
    <mergeCell ref="G87:M87"/>
    <mergeCell ref="N87:T87"/>
    <mergeCell ref="U87:AA87"/>
    <mergeCell ref="AB87:AH87"/>
    <mergeCell ref="AI87:AO87"/>
    <mergeCell ref="K90:AA90"/>
    <mergeCell ref="N119:T119"/>
    <mergeCell ref="U119:AA119"/>
    <mergeCell ref="AB123:AH123"/>
    <mergeCell ref="AI123:AO123"/>
    <mergeCell ref="N89:T89"/>
    <mergeCell ref="U89:AA89"/>
    <mergeCell ref="AB89:AH89"/>
    <mergeCell ref="AI89:AO89"/>
    <mergeCell ref="A91:H91"/>
    <mergeCell ref="I91:P91"/>
    <mergeCell ref="AI122:AO122"/>
    <mergeCell ref="N120:T120"/>
    <mergeCell ref="U120:AA120"/>
    <mergeCell ref="A135:D135"/>
    <mergeCell ref="E135:F135"/>
    <mergeCell ref="A134:D134"/>
    <mergeCell ref="Y78:AO78"/>
    <mergeCell ref="U78:W78"/>
    <mergeCell ref="E76:H76"/>
    <mergeCell ref="J76:K76"/>
    <mergeCell ref="A109:D109"/>
    <mergeCell ref="E110:H110"/>
    <mergeCell ref="Y114:AO114"/>
    <mergeCell ref="Y115:AO115"/>
    <mergeCell ref="Y112:AO112"/>
    <mergeCell ref="U80:W80"/>
    <mergeCell ref="Y79:AO79"/>
    <mergeCell ref="Y82:AO82"/>
    <mergeCell ref="AI88:AO88"/>
    <mergeCell ref="M97:X97"/>
    <mergeCell ref="A94:H94"/>
    <mergeCell ref="I94:L94"/>
    <mergeCell ref="A104:AO104"/>
    <mergeCell ref="F113:S113"/>
    <mergeCell ref="E109:O109"/>
    <mergeCell ref="J42:K42"/>
    <mergeCell ref="M42:N42"/>
    <mergeCell ref="U52:AA52"/>
    <mergeCell ref="AB52:AH52"/>
    <mergeCell ref="AI52:AO52"/>
    <mergeCell ref="U44:W44"/>
    <mergeCell ref="U46:W46"/>
    <mergeCell ref="A52:F52"/>
    <mergeCell ref="F46:I46"/>
    <mergeCell ref="K46:L46"/>
    <mergeCell ref="N46:O46"/>
    <mergeCell ref="U48:W48"/>
    <mergeCell ref="F48:O48"/>
    <mergeCell ref="A60:H60"/>
    <mergeCell ref="I60:L60"/>
    <mergeCell ref="A88:F88"/>
    <mergeCell ref="G88:M88"/>
    <mergeCell ref="N88:T88"/>
    <mergeCell ref="G89:M89"/>
    <mergeCell ref="A7:D7"/>
    <mergeCell ref="E7:O7"/>
    <mergeCell ref="A29:F29"/>
    <mergeCell ref="G29:L29"/>
    <mergeCell ref="O29:AF29"/>
    <mergeCell ref="E8:H8"/>
    <mergeCell ref="M76:N76"/>
    <mergeCell ref="R63:W63"/>
    <mergeCell ref="AD63:AI63"/>
    <mergeCell ref="U14:W14"/>
    <mergeCell ref="I25:P25"/>
    <mergeCell ref="A26:H26"/>
    <mergeCell ref="I26:L26"/>
    <mergeCell ref="F11:S11"/>
    <mergeCell ref="A18:F18"/>
    <mergeCell ref="A19:F19"/>
    <mergeCell ref="F82:O82"/>
    <mergeCell ref="AI85:AO85"/>
    <mergeCell ref="A126:H126"/>
    <mergeCell ref="I126:P126"/>
    <mergeCell ref="Y116:AO116"/>
    <mergeCell ref="A89:F89"/>
    <mergeCell ref="U88:AA88"/>
    <mergeCell ref="AB88:AH88"/>
    <mergeCell ref="U85:AA85"/>
    <mergeCell ref="AB85:AH85"/>
    <mergeCell ref="G86:M86"/>
    <mergeCell ref="N86:T86"/>
    <mergeCell ref="U86:AA86"/>
    <mergeCell ref="AB86:AH86"/>
    <mergeCell ref="A123:F123"/>
    <mergeCell ref="G123:M123"/>
    <mergeCell ref="N123:T123"/>
    <mergeCell ref="A86:F86"/>
    <mergeCell ref="A87:F87"/>
    <mergeCell ref="A122:F122"/>
    <mergeCell ref="G122:M122"/>
    <mergeCell ref="N122:T122"/>
    <mergeCell ref="A92:H92"/>
    <mergeCell ref="I92:P92"/>
    <mergeCell ref="A93:H93"/>
    <mergeCell ref="I93:P93"/>
    <mergeCell ref="AI119:AO119"/>
    <mergeCell ref="G120:M120"/>
    <mergeCell ref="AB97:AG97"/>
    <mergeCell ref="Y113:AO113"/>
    <mergeCell ref="U112:W112"/>
    <mergeCell ref="U114:W114"/>
    <mergeCell ref="G119:M119"/>
    <mergeCell ref="A121:F121"/>
    <mergeCell ref="M98:R98"/>
    <mergeCell ref="S98:X98"/>
    <mergeCell ref="AI97:AN97"/>
    <mergeCell ref="A97:L97"/>
    <mergeCell ref="M110:N110"/>
    <mergeCell ref="U116:W116"/>
    <mergeCell ref="K114:L114"/>
    <mergeCell ref="N114:O114"/>
    <mergeCell ref="F114:I114"/>
    <mergeCell ref="F116:O116"/>
  </mergeCells>
  <phoneticPr fontId="1"/>
  <conditionalFormatting sqref="AB19:AH19">
    <cfRule type="expression" dxfId="3" priority="7">
      <formula>AB19-ROUNDDOWN(AB19,3)&gt;0</formula>
    </cfRule>
  </conditionalFormatting>
  <conditionalFormatting sqref="AB53:AH53">
    <cfRule type="expression" dxfId="2" priority="3">
      <formula>AB53-ROUNDDOWN(AB53,3)&gt;0</formula>
    </cfRule>
  </conditionalFormatting>
  <conditionalFormatting sqref="AB87:AH87">
    <cfRule type="expression" dxfId="1" priority="2">
      <formula>AB87-ROUNDDOWN(AB87,3)&gt;0</formula>
    </cfRule>
  </conditionalFormatting>
  <conditionalFormatting sqref="AB121:AH121">
    <cfRule type="expression" dxfId="0" priority="1">
      <formula>AB121-ROUNDDOWN(AB121,3)&gt;0</formula>
    </cfRule>
  </conditionalFormatting>
  <printOptions horizontalCentered="1" verticalCentered="1"/>
  <pageMargins left="0.23622047244094491" right="0.23622047244094491" top="0.15748031496062992" bottom="0.15748031496062992" header="0.31496062992125984" footer="0.31496062992125984"/>
  <pageSetup paperSize="9" scale="58" fitToHeight="0" orientation="portrait" r:id="rId1"/>
  <rowBreaks count="3" manualBreakCount="3">
    <brk id="34" max="40" man="1"/>
    <brk id="68" max="40" man="1"/>
    <brk id="102" max="4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4858C-1759-40AD-B4FE-313B707388FF}">
  <dimension ref="A1:M230"/>
  <sheetViews>
    <sheetView workbookViewId="0">
      <pane xSplit="1" ySplit="4" topLeftCell="B5" activePane="bottomRight" state="frozen"/>
      <selection pane="topRight" activeCell="B1" sqref="B1"/>
      <selection pane="bottomLeft" activeCell="A5" sqref="A5"/>
      <selection pane="bottomRight" activeCell="C13" sqref="C13"/>
    </sheetView>
  </sheetViews>
  <sheetFormatPr defaultRowHeight="18.75"/>
  <cols>
    <col min="1" max="1" width="3.75" bestFit="1" customWidth="1"/>
    <col min="2" max="2" width="5.25" bestFit="1" customWidth="1"/>
    <col min="3" max="3" width="13" bestFit="1" customWidth="1"/>
    <col min="4" max="4" width="13" style="79" bestFit="1" customWidth="1"/>
    <col min="5" max="5" width="20" customWidth="1"/>
    <col min="14" max="14" width="3.25" customWidth="1"/>
  </cols>
  <sheetData>
    <row r="1" spans="1:13">
      <c r="A1" s="10" t="s">
        <v>701</v>
      </c>
    </row>
    <row r="3" spans="1:13">
      <c r="A3" s="356" t="s">
        <v>24</v>
      </c>
      <c r="B3" s="357"/>
      <c r="C3" s="77" t="s">
        <v>474</v>
      </c>
      <c r="D3" s="95" t="s">
        <v>23</v>
      </c>
      <c r="E3" s="334" t="s">
        <v>25</v>
      </c>
      <c r="F3" s="360" t="s">
        <v>26</v>
      </c>
      <c r="G3" s="361"/>
      <c r="H3" s="361"/>
      <c r="I3" s="361"/>
      <c r="J3" s="361"/>
      <c r="K3" s="361"/>
      <c r="L3" s="361"/>
      <c r="M3" s="362"/>
    </row>
    <row r="4" spans="1:13">
      <c r="A4" s="358"/>
      <c r="B4" s="359"/>
      <c r="C4" s="78" t="s">
        <v>475</v>
      </c>
      <c r="D4" s="94" t="s">
        <v>476</v>
      </c>
      <c r="E4" s="335"/>
      <c r="F4" s="363"/>
      <c r="G4" s="364"/>
      <c r="H4" s="364"/>
      <c r="I4" s="364"/>
      <c r="J4" s="364"/>
      <c r="K4" s="364"/>
      <c r="L4" s="364"/>
      <c r="M4" s="365"/>
    </row>
    <row r="5" spans="1:13" ht="18.75" customHeight="1">
      <c r="A5" s="366" t="s">
        <v>27</v>
      </c>
      <c r="B5" s="41" t="s">
        <v>28</v>
      </c>
      <c r="C5" s="41" t="s">
        <v>589</v>
      </c>
      <c r="D5" s="42" t="s">
        <v>29</v>
      </c>
      <c r="E5" s="331" t="s">
        <v>30</v>
      </c>
      <c r="F5" s="350" t="s">
        <v>31</v>
      </c>
      <c r="G5" s="351"/>
      <c r="H5" s="351"/>
      <c r="I5" s="351"/>
      <c r="J5" s="351"/>
      <c r="K5" s="351"/>
      <c r="L5" s="351"/>
      <c r="M5" s="352"/>
    </row>
    <row r="6" spans="1:13" ht="18.75" customHeight="1">
      <c r="A6" s="367"/>
      <c r="B6" s="93" t="s">
        <v>32</v>
      </c>
      <c r="C6" s="93"/>
      <c r="D6" s="94" t="s">
        <v>33</v>
      </c>
      <c r="E6" s="332"/>
      <c r="F6" s="353"/>
      <c r="G6" s="354"/>
      <c r="H6" s="354"/>
      <c r="I6" s="354"/>
      <c r="J6" s="354"/>
      <c r="K6" s="354"/>
      <c r="L6" s="354"/>
      <c r="M6" s="355"/>
    </row>
    <row r="7" spans="1:13" ht="18.75" customHeight="1">
      <c r="A7" s="367"/>
      <c r="B7" s="41" t="s">
        <v>28</v>
      </c>
      <c r="C7" s="41" t="s">
        <v>590</v>
      </c>
      <c r="D7" s="42" t="s">
        <v>34</v>
      </c>
      <c r="E7" s="331" t="s">
        <v>35</v>
      </c>
      <c r="F7" s="318" t="s">
        <v>99</v>
      </c>
      <c r="G7" s="319"/>
      <c r="H7" s="319"/>
      <c r="I7" s="319"/>
      <c r="J7" s="319"/>
      <c r="K7" s="319"/>
      <c r="L7" s="319"/>
      <c r="M7" s="320"/>
    </row>
    <row r="8" spans="1:13">
      <c r="A8" s="367"/>
      <c r="B8" s="93" t="s">
        <v>32</v>
      </c>
      <c r="C8" s="93"/>
      <c r="D8" s="94" t="s">
        <v>36</v>
      </c>
      <c r="E8" s="332"/>
      <c r="F8" s="321"/>
      <c r="G8" s="322"/>
      <c r="H8" s="322"/>
      <c r="I8" s="322"/>
      <c r="J8" s="322"/>
      <c r="K8" s="322"/>
      <c r="L8" s="322"/>
      <c r="M8" s="323"/>
    </row>
    <row r="9" spans="1:13" ht="18.75" customHeight="1">
      <c r="A9" s="367"/>
      <c r="B9" s="41" t="s">
        <v>28</v>
      </c>
      <c r="C9" s="41" t="s">
        <v>591</v>
      </c>
      <c r="D9" s="42" t="s">
        <v>37</v>
      </c>
      <c r="E9" s="331" t="s">
        <v>38</v>
      </c>
      <c r="F9" s="318" t="s">
        <v>39</v>
      </c>
      <c r="G9" s="319"/>
      <c r="H9" s="319"/>
      <c r="I9" s="319"/>
      <c r="J9" s="319"/>
      <c r="K9" s="319"/>
      <c r="L9" s="319"/>
      <c r="M9" s="320"/>
    </row>
    <row r="10" spans="1:13">
      <c r="A10" s="367"/>
      <c r="B10" s="93" t="s">
        <v>32</v>
      </c>
      <c r="C10" s="93"/>
      <c r="D10" s="94" t="s">
        <v>40</v>
      </c>
      <c r="E10" s="332"/>
      <c r="F10" s="321"/>
      <c r="G10" s="322"/>
      <c r="H10" s="322"/>
      <c r="I10" s="322"/>
      <c r="J10" s="322"/>
      <c r="K10" s="322"/>
      <c r="L10" s="322"/>
      <c r="M10" s="323"/>
    </row>
    <row r="11" spans="1:13" ht="18.75" customHeight="1">
      <c r="A11" s="367"/>
      <c r="B11" s="41" t="s">
        <v>28</v>
      </c>
      <c r="C11" s="41" t="s">
        <v>592</v>
      </c>
      <c r="D11" s="42" t="s">
        <v>41</v>
      </c>
      <c r="E11" s="331" t="s">
        <v>42</v>
      </c>
      <c r="F11" s="350" t="s">
        <v>43</v>
      </c>
      <c r="G11" s="351"/>
      <c r="H11" s="351"/>
      <c r="I11" s="351"/>
      <c r="J11" s="351"/>
      <c r="K11" s="351"/>
      <c r="L11" s="351"/>
      <c r="M11" s="352"/>
    </row>
    <row r="12" spans="1:13" ht="18.75" customHeight="1">
      <c r="A12" s="367"/>
      <c r="B12" s="93" t="s">
        <v>32</v>
      </c>
      <c r="C12" s="93"/>
      <c r="D12" s="94" t="s">
        <v>44</v>
      </c>
      <c r="E12" s="332"/>
      <c r="F12" s="353"/>
      <c r="G12" s="354"/>
      <c r="H12" s="354"/>
      <c r="I12" s="354"/>
      <c r="J12" s="354"/>
      <c r="K12" s="354"/>
      <c r="L12" s="354"/>
      <c r="M12" s="355"/>
    </row>
    <row r="13" spans="1:13" ht="18.75" customHeight="1">
      <c r="A13" s="367"/>
      <c r="B13" s="41" t="s">
        <v>28</v>
      </c>
      <c r="C13" s="41" t="s">
        <v>593</v>
      </c>
      <c r="D13" s="42" t="s">
        <v>45</v>
      </c>
      <c r="E13" s="331" t="s">
        <v>46</v>
      </c>
      <c r="F13" s="318" t="s">
        <v>100</v>
      </c>
      <c r="G13" s="319"/>
      <c r="H13" s="319"/>
      <c r="I13" s="319"/>
      <c r="J13" s="319"/>
      <c r="K13" s="319"/>
      <c r="L13" s="319"/>
      <c r="M13" s="320"/>
    </row>
    <row r="14" spans="1:13">
      <c r="A14" s="367"/>
      <c r="B14" s="93" t="s">
        <v>32</v>
      </c>
      <c r="C14" s="93"/>
      <c r="D14" s="94" t="s">
        <v>47</v>
      </c>
      <c r="E14" s="332"/>
      <c r="F14" s="321"/>
      <c r="G14" s="322"/>
      <c r="H14" s="322"/>
      <c r="I14" s="322"/>
      <c r="J14" s="322"/>
      <c r="K14" s="322"/>
      <c r="L14" s="322"/>
      <c r="M14" s="323"/>
    </row>
    <row r="15" spans="1:13" ht="26.1" customHeight="1">
      <c r="A15" s="367"/>
      <c r="B15" s="41" t="s">
        <v>28</v>
      </c>
      <c r="C15" s="41" t="s">
        <v>594</v>
      </c>
      <c r="D15" s="42" t="s">
        <v>48</v>
      </c>
      <c r="E15" s="331" t="s">
        <v>49</v>
      </c>
      <c r="F15" s="318" t="s">
        <v>101</v>
      </c>
      <c r="G15" s="319"/>
      <c r="H15" s="319"/>
      <c r="I15" s="319"/>
      <c r="J15" s="319"/>
      <c r="K15" s="319"/>
      <c r="L15" s="319"/>
      <c r="M15" s="320"/>
    </row>
    <row r="16" spans="1:13" ht="26.1" customHeight="1">
      <c r="A16" s="367"/>
      <c r="B16" s="93" t="s">
        <v>32</v>
      </c>
      <c r="C16" s="93"/>
      <c r="D16" s="94" t="s">
        <v>50</v>
      </c>
      <c r="E16" s="332"/>
      <c r="F16" s="321"/>
      <c r="G16" s="322"/>
      <c r="H16" s="322"/>
      <c r="I16" s="322"/>
      <c r="J16" s="322"/>
      <c r="K16" s="322"/>
      <c r="L16" s="322"/>
      <c r="M16" s="323"/>
    </row>
    <row r="17" spans="1:13" ht="18" customHeight="1">
      <c r="A17" s="367"/>
      <c r="B17" s="41" t="s">
        <v>28</v>
      </c>
      <c r="C17" s="41" t="s">
        <v>595</v>
      </c>
      <c r="D17" s="42" t="s">
        <v>51</v>
      </c>
      <c r="E17" s="331" t="s">
        <v>52</v>
      </c>
      <c r="F17" s="318" t="s">
        <v>102</v>
      </c>
      <c r="G17" s="319"/>
      <c r="H17" s="319"/>
      <c r="I17" s="319"/>
      <c r="J17" s="319"/>
      <c r="K17" s="319"/>
      <c r="L17" s="319"/>
      <c r="M17" s="320"/>
    </row>
    <row r="18" spans="1:13" ht="18" customHeight="1">
      <c r="A18" s="367"/>
      <c r="B18" s="93" t="s">
        <v>32</v>
      </c>
      <c r="C18" s="93"/>
      <c r="D18" s="94" t="s">
        <v>53</v>
      </c>
      <c r="E18" s="332"/>
      <c r="F18" s="321"/>
      <c r="G18" s="322"/>
      <c r="H18" s="322"/>
      <c r="I18" s="322"/>
      <c r="J18" s="322"/>
      <c r="K18" s="322"/>
      <c r="L18" s="322"/>
      <c r="M18" s="323"/>
    </row>
    <row r="19" spans="1:13" ht="18.75" customHeight="1">
      <c r="A19" s="367"/>
      <c r="B19" s="41" t="s">
        <v>28</v>
      </c>
      <c r="C19" s="41" t="s">
        <v>596</v>
      </c>
      <c r="D19" s="42" t="s">
        <v>54</v>
      </c>
      <c r="E19" s="331" t="s">
        <v>55</v>
      </c>
      <c r="F19" s="318" t="s">
        <v>56</v>
      </c>
      <c r="G19" s="319"/>
      <c r="H19" s="319"/>
      <c r="I19" s="319"/>
      <c r="J19" s="319"/>
      <c r="K19" s="319"/>
      <c r="L19" s="319"/>
      <c r="M19" s="320"/>
    </row>
    <row r="20" spans="1:13">
      <c r="A20" s="367"/>
      <c r="B20" s="93" t="s">
        <v>32</v>
      </c>
      <c r="C20" s="93"/>
      <c r="D20" s="94" t="s">
        <v>57</v>
      </c>
      <c r="E20" s="332"/>
      <c r="F20" s="321"/>
      <c r="G20" s="322"/>
      <c r="H20" s="322"/>
      <c r="I20" s="322"/>
      <c r="J20" s="322"/>
      <c r="K20" s="322"/>
      <c r="L20" s="322"/>
      <c r="M20" s="323"/>
    </row>
    <row r="21" spans="1:13" ht="18.75" customHeight="1">
      <c r="A21" s="367"/>
      <c r="B21" s="41" t="s">
        <v>28</v>
      </c>
      <c r="C21" s="41" t="s">
        <v>597</v>
      </c>
      <c r="D21" s="42" t="s">
        <v>58</v>
      </c>
      <c r="E21" s="331" t="s">
        <v>59</v>
      </c>
      <c r="F21" s="350" t="s">
        <v>60</v>
      </c>
      <c r="G21" s="351"/>
      <c r="H21" s="351"/>
      <c r="I21" s="351"/>
      <c r="J21" s="351"/>
      <c r="K21" s="351"/>
      <c r="L21" s="351"/>
      <c r="M21" s="352"/>
    </row>
    <row r="22" spans="1:13" ht="18.75" customHeight="1">
      <c r="A22" s="367"/>
      <c r="B22" s="93" t="s">
        <v>32</v>
      </c>
      <c r="C22" s="93"/>
      <c r="D22" s="94" t="s">
        <v>61</v>
      </c>
      <c r="E22" s="332"/>
      <c r="F22" s="353"/>
      <c r="G22" s="354"/>
      <c r="H22" s="354"/>
      <c r="I22" s="354"/>
      <c r="J22" s="354"/>
      <c r="K22" s="354"/>
      <c r="L22" s="354"/>
      <c r="M22" s="355"/>
    </row>
    <row r="23" spans="1:13" ht="18.75" customHeight="1">
      <c r="A23" s="367"/>
      <c r="B23" s="41" t="s">
        <v>28</v>
      </c>
      <c r="C23" s="41" t="s">
        <v>598</v>
      </c>
      <c r="D23" s="42" t="s">
        <v>62</v>
      </c>
      <c r="E23" s="331" t="s">
        <v>63</v>
      </c>
      <c r="F23" s="350" t="s">
        <v>64</v>
      </c>
      <c r="G23" s="351"/>
      <c r="H23" s="351"/>
      <c r="I23" s="351"/>
      <c r="J23" s="351"/>
      <c r="K23" s="351"/>
      <c r="L23" s="351"/>
      <c r="M23" s="352"/>
    </row>
    <row r="24" spans="1:13" ht="18.75" customHeight="1">
      <c r="A24" s="367"/>
      <c r="B24" s="93" t="s">
        <v>32</v>
      </c>
      <c r="C24" s="93"/>
      <c r="D24" s="94" t="s">
        <v>65</v>
      </c>
      <c r="E24" s="332"/>
      <c r="F24" s="353"/>
      <c r="G24" s="354"/>
      <c r="H24" s="354"/>
      <c r="I24" s="354"/>
      <c r="J24" s="354"/>
      <c r="K24" s="354"/>
      <c r="L24" s="354"/>
      <c r="M24" s="355"/>
    </row>
    <row r="25" spans="1:13" ht="18.75" customHeight="1">
      <c r="A25" s="367"/>
      <c r="B25" s="41" t="s">
        <v>28</v>
      </c>
      <c r="C25" s="41" t="s">
        <v>599</v>
      </c>
      <c r="D25" s="42" t="s">
        <v>66</v>
      </c>
      <c r="E25" s="331" t="s">
        <v>67</v>
      </c>
      <c r="F25" s="350" t="s">
        <v>68</v>
      </c>
      <c r="G25" s="351"/>
      <c r="H25" s="351"/>
      <c r="I25" s="351"/>
      <c r="J25" s="351"/>
      <c r="K25" s="351"/>
      <c r="L25" s="351"/>
      <c r="M25" s="352"/>
    </row>
    <row r="26" spans="1:13" ht="18.75" customHeight="1">
      <c r="A26" s="367"/>
      <c r="B26" s="93" t="s">
        <v>32</v>
      </c>
      <c r="C26" s="93"/>
      <c r="D26" s="94" t="s">
        <v>69</v>
      </c>
      <c r="E26" s="332"/>
      <c r="F26" s="353"/>
      <c r="G26" s="354"/>
      <c r="H26" s="354"/>
      <c r="I26" s="354"/>
      <c r="J26" s="354"/>
      <c r="K26" s="354"/>
      <c r="L26" s="354"/>
      <c r="M26" s="355"/>
    </row>
    <row r="27" spans="1:13" ht="18.75" customHeight="1">
      <c r="A27" s="367"/>
      <c r="B27" s="41" t="s">
        <v>28</v>
      </c>
      <c r="C27" s="41" t="s">
        <v>600</v>
      </c>
      <c r="D27" s="42" t="s">
        <v>70</v>
      </c>
      <c r="E27" s="331" t="s">
        <v>71</v>
      </c>
      <c r="F27" s="350" t="s">
        <v>72</v>
      </c>
      <c r="G27" s="351"/>
      <c r="H27" s="351"/>
      <c r="I27" s="351"/>
      <c r="J27" s="351"/>
      <c r="K27" s="351"/>
      <c r="L27" s="351"/>
      <c r="M27" s="352"/>
    </row>
    <row r="28" spans="1:13" ht="18.75" customHeight="1">
      <c r="A28" s="367"/>
      <c r="B28" s="93" t="s">
        <v>32</v>
      </c>
      <c r="C28" s="93"/>
      <c r="D28" s="94" t="s">
        <v>73</v>
      </c>
      <c r="E28" s="332"/>
      <c r="F28" s="353"/>
      <c r="G28" s="354"/>
      <c r="H28" s="354"/>
      <c r="I28" s="354"/>
      <c r="J28" s="354"/>
      <c r="K28" s="354"/>
      <c r="L28" s="354"/>
      <c r="M28" s="355"/>
    </row>
    <row r="29" spans="1:13" ht="18.75" customHeight="1">
      <c r="A29" s="367"/>
      <c r="B29" s="41" t="s">
        <v>28</v>
      </c>
      <c r="C29" s="41" t="s">
        <v>601</v>
      </c>
      <c r="D29" s="42" t="s">
        <v>74</v>
      </c>
      <c r="E29" s="331" t="s">
        <v>75</v>
      </c>
      <c r="F29" s="350" t="s">
        <v>76</v>
      </c>
      <c r="G29" s="351"/>
      <c r="H29" s="351"/>
      <c r="I29" s="351"/>
      <c r="J29" s="351"/>
      <c r="K29" s="351"/>
      <c r="L29" s="351"/>
      <c r="M29" s="352"/>
    </row>
    <row r="30" spans="1:13" ht="18.75" customHeight="1">
      <c r="A30" s="367"/>
      <c r="B30" s="93" t="s">
        <v>32</v>
      </c>
      <c r="C30" s="93"/>
      <c r="D30" s="94">
        <v>2113000000</v>
      </c>
      <c r="E30" s="332"/>
      <c r="F30" s="353"/>
      <c r="G30" s="354"/>
      <c r="H30" s="354"/>
      <c r="I30" s="354"/>
      <c r="J30" s="354"/>
      <c r="K30" s="354"/>
      <c r="L30" s="354"/>
      <c r="M30" s="355"/>
    </row>
    <row r="31" spans="1:13" ht="18.75" customHeight="1">
      <c r="A31" s="367"/>
      <c r="B31" s="41" t="s">
        <v>28</v>
      </c>
      <c r="C31" s="41" t="s">
        <v>602</v>
      </c>
      <c r="D31" s="42" t="s">
        <v>477</v>
      </c>
      <c r="E31" s="331" t="s">
        <v>77</v>
      </c>
      <c r="F31" s="350" t="s">
        <v>78</v>
      </c>
      <c r="G31" s="351"/>
      <c r="H31" s="351"/>
      <c r="I31" s="351"/>
      <c r="J31" s="351"/>
      <c r="K31" s="351"/>
      <c r="L31" s="351"/>
      <c r="M31" s="352"/>
    </row>
    <row r="32" spans="1:13" ht="18.75" customHeight="1">
      <c r="A32" s="367"/>
      <c r="B32" s="93" t="s">
        <v>32</v>
      </c>
      <c r="C32" s="93"/>
      <c r="D32" s="94">
        <v>2114000000</v>
      </c>
      <c r="E32" s="332"/>
      <c r="F32" s="353"/>
      <c r="G32" s="354"/>
      <c r="H32" s="354"/>
      <c r="I32" s="354"/>
      <c r="J32" s="354"/>
      <c r="K32" s="354"/>
      <c r="L32" s="354"/>
      <c r="M32" s="355"/>
    </row>
    <row r="33" spans="1:13" ht="18.75" customHeight="1">
      <c r="A33" s="367"/>
      <c r="B33" s="41" t="s">
        <v>28</v>
      </c>
      <c r="C33" s="41" t="s">
        <v>603</v>
      </c>
      <c r="D33" s="42" t="s">
        <v>478</v>
      </c>
      <c r="E33" s="331" t="s">
        <v>79</v>
      </c>
      <c r="F33" s="350" t="s">
        <v>80</v>
      </c>
      <c r="G33" s="351"/>
      <c r="H33" s="351"/>
      <c r="I33" s="351"/>
      <c r="J33" s="351"/>
      <c r="K33" s="351"/>
      <c r="L33" s="351"/>
      <c r="M33" s="352"/>
    </row>
    <row r="34" spans="1:13" ht="18.75" customHeight="1">
      <c r="A34" s="367"/>
      <c r="B34" s="93" t="s">
        <v>32</v>
      </c>
      <c r="C34" s="93"/>
      <c r="D34" s="94">
        <v>2115000000</v>
      </c>
      <c r="E34" s="332"/>
      <c r="F34" s="353"/>
      <c r="G34" s="354"/>
      <c r="H34" s="354"/>
      <c r="I34" s="354"/>
      <c r="J34" s="354"/>
      <c r="K34" s="354"/>
      <c r="L34" s="354"/>
      <c r="M34" s="355"/>
    </row>
    <row r="35" spans="1:13" ht="18.75" customHeight="1">
      <c r="A35" s="367"/>
      <c r="B35" s="41" t="s">
        <v>28</v>
      </c>
      <c r="C35" s="41" t="s">
        <v>604</v>
      </c>
      <c r="D35" s="42" t="s">
        <v>479</v>
      </c>
      <c r="E35" s="331" t="s">
        <v>81</v>
      </c>
      <c r="F35" s="350" t="s">
        <v>82</v>
      </c>
      <c r="G35" s="351"/>
      <c r="H35" s="351"/>
      <c r="I35" s="351"/>
      <c r="J35" s="351"/>
      <c r="K35" s="351"/>
      <c r="L35" s="351"/>
      <c r="M35" s="352"/>
    </row>
    <row r="36" spans="1:13" ht="18.75" customHeight="1">
      <c r="A36" s="367"/>
      <c r="B36" s="93" t="s">
        <v>32</v>
      </c>
      <c r="C36" s="93"/>
      <c r="D36" s="94">
        <v>2116000000</v>
      </c>
      <c r="E36" s="332"/>
      <c r="F36" s="353"/>
      <c r="G36" s="354"/>
      <c r="H36" s="354"/>
      <c r="I36" s="354"/>
      <c r="J36" s="354"/>
      <c r="K36" s="354"/>
      <c r="L36" s="354"/>
      <c r="M36" s="355"/>
    </row>
    <row r="37" spans="1:13" ht="18.75" customHeight="1">
      <c r="A37" s="367"/>
      <c r="B37" s="41" t="s">
        <v>28</v>
      </c>
      <c r="C37" s="41" t="s">
        <v>605</v>
      </c>
      <c r="D37" s="42" t="s">
        <v>480</v>
      </c>
      <c r="E37" s="331" t="s">
        <v>83</v>
      </c>
      <c r="F37" s="350"/>
      <c r="G37" s="351"/>
      <c r="H37" s="351"/>
      <c r="I37" s="351"/>
      <c r="J37" s="351"/>
      <c r="K37" s="351"/>
      <c r="L37" s="351"/>
      <c r="M37" s="352"/>
    </row>
    <row r="38" spans="1:13" ht="18.75" customHeight="1">
      <c r="A38" s="367"/>
      <c r="B38" s="93" t="s">
        <v>32</v>
      </c>
      <c r="C38" s="93"/>
      <c r="D38" s="94">
        <v>2117000000</v>
      </c>
      <c r="E38" s="332"/>
      <c r="F38" s="353"/>
      <c r="G38" s="354"/>
      <c r="H38" s="354"/>
      <c r="I38" s="354"/>
      <c r="J38" s="354"/>
      <c r="K38" s="354"/>
      <c r="L38" s="354"/>
      <c r="M38" s="355"/>
    </row>
    <row r="39" spans="1:13">
      <c r="A39" s="367"/>
      <c r="B39" s="41" t="s">
        <v>28</v>
      </c>
      <c r="C39" s="41" t="s">
        <v>606</v>
      </c>
      <c r="D39" s="42" t="s">
        <v>481</v>
      </c>
      <c r="E39" s="331" t="s">
        <v>84</v>
      </c>
      <c r="F39" s="350"/>
      <c r="G39" s="351"/>
      <c r="H39" s="351"/>
      <c r="I39" s="351"/>
      <c r="J39" s="351"/>
      <c r="K39" s="351"/>
      <c r="L39" s="351"/>
      <c r="M39" s="352"/>
    </row>
    <row r="40" spans="1:13">
      <c r="A40" s="367"/>
      <c r="B40" s="93" t="s">
        <v>32</v>
      </c>
      <c r="C40" s="93"/>
      <c r="D40" s="94">
        <v>2118000000</v>
      </c>
      <c r="E40" s="332"/>
      <c r="F40" s="353"/>
      <c r="G40" s="354"/>
      <c r="H40" s="354"/>
      <c r="I40" s="354"/>
      <c r="J40" s="354"/>
      <c r="K40" s="354"/>
      <c r="L40" s="354"/>
      <c r="M40" s="355"/>
    </row>
    <row r="41" spans="1:13">
      <c r="A41" s="367"/>
      <c r="B41" s="41" t="s">
        <v>28</v>
      </c>
      <c r="C41" s="41" t="s">
        <v>607</v>
      </c>
      <c r="D41" s="42" t="s">
        <v>482</v>
      </c>
      <c r="E41" s="331" t="s">
        <v>85</v>
      </c>
      <c r="F41" s="350"/>
      <c r="G41" s="351"/>
      <c r="H41" s="351"/>
      <c r="I41" s="351"/>
      <c r="J41" s="351"/>
      <c r="K41" s="351"/>
      <c r="L41" s="351"/>
      <c r="M41" s="352"/>
    </row>
    <row r="42" spans="1:13">
      <c r="A42" s="367"/>
      <c r="B42" s="93" t="s">
        <v>32</v>
      </c>
      <c r="C42" s="93"/>
      <c r="D42" s="94">
        <v>2119000000</v>
      </c>
      <c r="E42" s="332"/>
      <c r="F42" s="353"/>
      <c r="G42" s="354"/>
      <c r="H42" s="354"/>
      <c r="I42" s="354"/>
      <c r="J42" s="354"/>
      <c r="K42" s="354"/>
      <c r="L42" s="354"/>
      <c r="M42" s="355"/>
    </row>
    <row r="43" spans="1:13">
      <c r="A43" s="367"/>
      <c r="B43" s="41" t="s">
        <v>28</v>
      </c>
      <c r="C43" s="41" t="s">
        <v>608</v>
      </c>
      <c r="D43" s="42" t="s">
        <v>483</v>
      </c>
      <c r="E43" s="331" t="s">
        <v>86</v>
      </c>
      <c r="F43" s="350"/>
      <c r="G43" s="351"/>
      <c r="H43" s="351"/>
      <c r="I43" s="351"/>
      <c r="J43" s="351"/>
      <c r="K43" s="351"/>
      <c r="L43" s="351"/>
      <c r="M43" s="352"/>
    </row>
    <row r="44" spans="1:13">
      <c r="A44" s="367"/>
      <c r="B44" s="93" t="s">
        <v>32</v>
      </c>
      <c r="C44" s="93"/>
      <c r="D44" s="94">
        <v>2120000000</v>
      </c>
      <c r="E44" s="332"/>
      <c r="F44" s="353"/>
      <c r="G44" s="354"/>
      <c r="H44" s="354"/>
      <c r="I44" s="354"/>
      <c r="J44" s="354"/>
      <c r="K44" s="354"/>
      <c r="L44" s="354"/>
      <c r="M44" s="355"/>
    </row>
    <row r="45" spans="1:13">
      <c r="A45" s="367"/>
      <c r="B45" s="41" t="s">
        <v>28</v>
      </c>
      <c r="C45" s="41" t="s">
        <v>609</v>
      </c>
      <c r="D45" s="42" t="s">
        <v>484</v>
      </c>
      <c r="E45" s="331" t="s">
        <v>87</v>
      </c>
      <c r="F45" s="350"/>
      <c r="G45" s="351"/>
      <c r="H45" s="351"/>
      <c r="I45" s="351"/>
      <c r="J45" s="351"/>
      <c r="K45" s="351"/>
      <c r="L45" s="351"/>
      <c r="M45" s="352"/>
    </row>
    <row r="46" spans="1:13">
      <c r="A46" s="367"/>
      <c r="B46" s="93" t="s">
        <v>32</v>
      </c>
      <c r="C46" s="93"/>
      <c r="D46" s="94">
        <v>2121000000</v>
      </c>
      <c r="E46" s="332"/>
      <c r="F46" s="353"/>
      <c r="G46" s="354"/>
      <c r="H46" s="354"/>
      <c r="I46" s="354"/>
      <c r="J46" s="354"/>
      <c r="K46" s="354"/>
      <c r="L46" s="354"/>
      <c r="M46" s="355"/>
    </row>
    <row r="47" spans="1:13">
      <c r="A47" s="367"/>
      <c r="B47" s="41" t="s">
        <v>28</v>
      </c>
      <c r="C47" s="41" t="s">
        <v>610</v>
      </c>
      <c r="D47" s="42" t="s">
        <v>485</v>
      </c>
      <c r="E47" s="331" t="s">
        <v>88</v>
      </c>
      <c r="F47" s="350"/>
      <c r="G47" s="351"/>
      <c r="H47" s="351"/>
      <c r="I47" s="351"/>
      <c r="J47" s="351"/>
      <c r="K47" s="351"/>
      <c r="L47" s="351"/>
      <c r="M47" s="352"/>
    </row>
    <row r="48" spans="1:13">
      <c r="A48" s="367"/>
      <c r="B48" s="93" t="s">
        <v>32</v>
      </c>
      <c r="C48" s="93"/>
      <c r="D48" s="94">
        <v>2122000000</v>
      </c>
      <c r="E48" s="332"/>
      <c r="F48" s="353"/>
      <c r="G48" s="354"/>
      <c r="H48" s="354"/>
      <c r="I48" s="354"/>
      <c r="J48" s="354"/>
      <c r="K48" s="354"/>
      <c r="L48" s="354"/>
      <c r="M48" s="355"/>
    </row>
    <row r="49" spans="1:13" ht="18.75" customHeight="1">
      <c r="A49" s="367"/>
      <c r="B49" s="41" t="s">
        <v>28</v>
      </c>
      <c r="C49" s="41" t="s">
        <v>611</v>
      </c>
      <c r="D49" s="42" t="s">
        <v>486</v>
      </c>
      <c r="E49" s="331" t="s">
        <v>89</v>
      </c>
      <c r="F49" s="318" t="s">
        <v>103</v>
      </c>
      <c r="G49" s="319"/>
      <c r="H49" s="319"/>
      <c r="I49" s="319"/>
      <c r="J49" s="319"/>
      <c r="K49" s="319"/>
      <c r="L49" s="319"/>
      <c r="M49" s="320"/>
    </row>
    <row r="50" spans="1:13">
      <c r="A50" s="367"/>
      <c r="B50" s="93" t="s">
        <v>32</v>
      </c>
      <c r="C50" s="93"/>
      <c r="D50" s="94">
        <v>2123000000</v>
      </c>
      <c r="E50" s="332"/>
      <c r="F50" s="321"/>
      <c r="G50" s="322"/>
      <c r="H50" s="322"/>
      <c r="I50" s="322"/>
      <c r="J50" s="322"/>
      <c r="K50" s="322"/>
      <c r="L50" s="322"/>
      <c r="M50" s="323"/>
    </row>
    <row r="51" spans="1:13" ht="18.75" customHeight="1">
      <c r="A51" s="367"/>
      <c r="B51" s="41" t="s">
        <v>28</v>
      </c>
      <c r="C51" s="41" t="s">
        <v>612</v>
      </c>
      <c r="D51" s="42" t="s">
        <v>487</v>
      </c>
      <c r="E51" s="331" t="s">
        <v>90</v>
      </c>
      <c r="F51" s="318" t="s">
        <v>91</v>
      </c>
      <c r="G51" s="319"/>
      <c r="H51" s="319"/>
      <c r="I51" s="319"/>
      <c r="J51" s="319"/>
      <c r="K51" s="319"/>
      <c r="L51" s="319"/>
      <c r="M51" s="320"/>
    </row>
    <row r="52" spans="1:13">
      <c r="A52" s="367"/>
      <c r="B52" s="93" t="s">
        <v>32</v>
      </c>
      <c r="C52" s="93"/>
      <c r="D52" s="94">
        <v>2124000000</v>
      </c>
      <c r="E52" s="332"/>
      <c r="F52" s="321"/>
      <c r="G52" s="322"/>
      <c r="H52" s="322"/>
      <c r="I52" s="322"/>
      <c r="J52" s="322"/>
      <c r="K52" s="322"/>
      <c r="L52" s="322"/>
      <c r="M52" s="323"/>
    </row>
    <row r="53" spans="1:13" ht="18.75" customHeight="1">
      <c r="A53" s="367"/>
      <c r="B53" s="41" t="s">
        <v>28</v>
      </c>
      <c r="C53" s="41" t="s">
        <v>613</v>
      </c>
      <c r="D53" s="42" t="s">
        <v>488</v>
      </c>
      <c r="E53" s="331" t="s">
        <v>92</v>
      </c>
      <c r="F53" s="318" t="s">
        <v>104</v>
      </c>
      <c r="G53" s="319"/>
      <c r="H53" s="319"/>
      <c r="I53" s="319"/>
      <c r="J53" s="319"/>
      <c r="K53" s="319"/>
      <c r="L53" s="319"/>
      <c r="M53" s="320"/>
    </row>
    <row r="54" spans="1:13">
      <c r="A54" s="367"/>
      <c r="B54" s="93" t="s">
        <v>32</v>
      </c>
      <c r="C54" s="93"/>
      <c r="D54" s="94">
        <v>2125000000</v>
      </c>
      <c r="E54" s="332"/>
      <c r="F54" s="321"/>
      <c r="G54" s="322"/>
      <c r="H54" s="322"/>
      <c r="I54" s="322"/>
      <c r="J54" s="322"/>
      <c r="K54" s="322"/>
      <c r="L54" s="322"/>
      <c r="M54" s="323"/>
    </row>
    <row r="55" spans="1:13">
      <c r="A55" s="367"/>
      <c r="B55" s="41" t="s">
        <v>28</v>
      </c>
      <c r="C55" s="41" t="s">
        <v>614</v>
      </c>
      <c r="D55" s="42" t="s">
        <v>489</v>
      </c>
      <c r="E55" s="331" t="s">
        <v>93</v>
      </c>
      <c r="F55" s="350" t="s">
        <v>94</v>
      </c>
      <c r="G55" s="351"/>
      <c r="H55" s="351"/>
      <c r="I55" s="351"/>
      <c r="J55" s="351"/>
      <c r="K55" s="351"/>
      <c r="L55" s="351"/>
      <c r="M55" s="352"/>
    </row>
    <row r="56" spans="1:13">
      <c r="A56" s="367"/>
      <c r="B56" s="93" t="s">
        <v>32</v>
      </c>
      <c r="C56" s="93"/>
      <c r="D56" s="94">
        <v>2126000000</v>
      </c>
      <c r="E56" s="332"/>
      <c r="F56" s="353"/>
      <c r="G56" s="354"/>
      <c r="H56" s="354"/>
      <c r="I56" s="354"/>
      <c r="J56" s="354"/>
      <c r="K56" s="354"/>
      <c r="L56" s="354"/>
      <c r="M56" s="355"/>
    </row>
    <row r="57" spans="1:13">
      <c r="A57" s="367"/>
      <c r="B57" s="41" t="s">
        <v>28</v>
      </c>
      <c r="C57" s="41" t="s">
        <v>615</v>
      </c>
      <c r="D57" s="42" t="s">
        <v>490</v>
      </c>
      <c r="E57" s="331" t="s">
        <v>95</v>
      </c>
      <c r="F57" s="350"/>
      <c r="G57" s="351"/>
      <c r="H57" s="351"/>
      <c r="I57" s="351"/>
      <c r="J57" s="351"/>
      <c r="K57" s="351"/>
      <c r="L57" s="351"/>
      <c r="M57" s="352"/>
    </row>
    <row r="58" spans="1:13">
      <c r="A58" s="367"/>
      <c r="B58" s="93" t="s">
        <v>32</v>
      </c>
      <c r="C58" s="93"/>
      <c r="D58" s="94">
        <v>2188000000</v>
      </c>
      <c r="E58" s="332"/>
      <c r="F58" s="353"/>
      <c r="G58" s="354"/>
      <c r="H58" s="354"/>
      <c r="I58" s="354"/>
      <c r="J58" s="354"/>
      <c r="K58" s="354"/>
      <c r="L58" s="354"/>
      <c r="M58" s="355"/>
    </row>
    <row r="59" spans="1:13">
      <c r="A59" s="367"/>
      <c r="B59" s="41" t="s">
        <v>28</v>
      </c>
      <c r="C59" s="41" t="s">
        <v>616</v>
      </c>
      <c r="D59" s="42" t="s">
        <v>491</v>
      </c>
      <c r="E59" s="331" t="s">
        <v>96</v>
      </c>
      <c r="F59" s="350"/>
      <c r="G59" s="351"/>
      <c r="H59" s="351"/>
      <c r="I59" s="351"/>
      <c r="J59" s="351"/>
      <c r="K59" s="351"/>
      <c r="L59" s="351"/>
      <c r="M59" s="352"/>
    </row>
    <row r="60" spans="1:13">
      <c r="A60" s="368"/>
      <c r="B60" s="93" t="s">
        <v>32</v>
      </c>
      <c r="C60" s="93"/>
      <c r="D60" s="94">
        <v>2199000000</v>
      </c>
      <c r="E60" s="332"/>
      <c r="F60" s="353"/>
      <c r="G60" s="354"/>
      <c r="H60" s="354"/>
      <c r="I60" s="354"/>
      <c r="J60" s="354"/>
      <c r="K60" s="354"/>
      <c r="L60" s="354"/>
      <c r="M60" s="355"/>
    </row>
    <row r="61" spans="1:13" ht="18.75" customHeight="1">
      <c r="A61" s="366" t="s">
        <v>105</v>
      </c>
      <c r="B61" s="41" t="s">
        <v>28</v>
      </c>
      <c r="C61" s="41" t="s">
        <v>617</v>
      </c>
      <c r="D61" s="42" t="s">
        <v>106</v>
      </c>
      <c r="E61" s="331" t="s">
        <v>107</v>
      </c>
      <c r="F61" s="318" t="s">
        <v>108</v>
      </c>
      <c r="G61" s="319"/>
      <c r="H61" s="319"/>
      <c r="I61" s="319"/>
      <c r="J61" s="319"/>
      <c r="K61" s="319"/>
      <c r="L61" s="319"/>
      <c r="M61" s="320"/>
    </row>
    <row r="62" spans="1:13">
      <c r="A62" s="367"/>
      <c r="B62" s="93" t="s">
        <v>32</v>
      </c>
      <c r="C62" s="93"/>
      <c r="D62" s="94" t="s">
        <v>109</v>
      </c>
      <c r="E62" s="332"/>
      <c r="F62" s="321"/>
      <c r="G62" s="322"/>
      <c r="H62" s="322"/>
      <c r="I62" s="322"/>
      <c r="J62" s="322"/>
      <c r="K62" s="322"/>
      <c r="L62" s="322"/>
      <c r="M62" s="323"/>
    </row>
    <row r="63" spans="1:13" ht="18.75" customHeight="1">
      <c r="A63" s="367"/>
      <c r="B63" s="41" t="s">
        <v>28</v>
      </c>
      <c r="C63" s="41" t="s">
        <v>618</v>
      </c>
      <c r="D63" s="42" t="s">
        <v>110</v>
      </c>
      <c r="E63" s="331" t="s">
        <v>111</v>
      </c>
      <c r="F63" s="318" t="s">
        <v>112</v>
      </c>
      <c r="G63" s="319"/>
      <c r="H63" s="319"/>
      <c r="I63" s="319"/>
      <c r="J63" s="319"/>
      <c r="K63" s="319"/>
      <c r="L63" s="319"/>
      <c r="M63" s="320"/>
    </row>
    <row r="64" spans="1:13">
      <c r="A64" s="367"/>
      <c r="B64" s="93" t="s">
        <v>32</v>
      </c>
      <c r="C64" s="93"/>
      <c r="D64" s="94" t="s">
        <v>113</v>
      </c>
      <c r="E64" s="332"/>
      <c r="F64" s="321"/>
      <c r="G64" s="322"/>
      <c r="H64" s="322"/>
      <c r="I64" s="322"/>
      <c r="J64" s="322"/>
      <c r="K64" s="322"/>
      <c r="L64" s="322"/>
      <c r="M64" s="323"/>
    </row>
    <row r="65" spans="1:13" ht="18.75" customHeight="1">
      <c r="A65" s="367"/>
      <c r="B65" s="41" t="s">
        <v>28</v>
      </c>
      <c r="C65" s="41" t="s">
        <v>619</v>
      </c>
      <c r="D65" s="42" t="s">
        <v>114</v>
      </c>
      <c r="E65" s="331" t="s">
        <v>115</v>
      </c>
      <c r="F65" s="318" t="s">
        <v>116</v>
      </c>
      <c r="G65" s="319"/>
      <c r="H65" s="319"/>
      <c r="I65" s="319"/>
      <c r="J65" s="319"/>
      <c r="K65" s="319"/>
      <c r="L65" s="319"/>
      <c r="M65" s="320"/>
    </row>
    <row r="66" spans="1:13">
      <c r="A66" s="367"/>
      <c r="B66" s="93" t="s">
        <v>32</v>
      </c>
      <c r="C66" s="93"/>
      <c r="D66" s="94" t="s">
        <v>117</v>
      </c>
      <c r="E66" s="332"/>
      <c r="F66" s="321"/>
      <c r="G66" s="322"/>
      <c r="H66" s="322"/>
      <c r="I66" s="322"/>
      <c r="J66" s="322"/>
      <c r="K66" s="322"/>
      <c r="L66" s="322"/>
      <c r="M66" s="323"/>
    </row>
    <row r="67" spans="1:13" ht="18.75" customHeight="1">
      <c r="A67" s="367"/>
      <c r="B67" s="41" t="s">
        <v>28</v>
      </c>
      <c r="C67" s="41" t="s">
        <v>620</v>
      </c>
      <c r="D67" s="42" t="s">
        <v>118</v>
      </c>
      <c r="E67" s="331" t="s">
        <v>119</v>
      </c>
      <c r="F67" s="318" t="s">
        <v>120</v>
      </c>
      <c r="G67" s="319"/>
      <c r="H67" s="319"/>
      <c r="I67" s="319"/>
      <c r="J67" s="319"/>
      <c r="K67" s="319"/>
      <c r="L67" s="319"/>
      <c r="M67" s="320"/>
    </row>
    <row r="68" spans="1:13">
      <c r="A68" s="367"/>
      <c r="B68" s="93" t="s">
        <v>32</v>
      </c>
      <c r="C68" s="93"/>
      <c r="D68" s="94" t="s">
        <v>121</v>
      </c>
      <c r="E68" s="332"/>
      <c r="F68" s="321"/>
      <c r="G68" s="322"/>
      <c r="H68" s="322"/>
      <c r="I68" s="322"/>
      <c r="J68" s="322"/>
      <c r="K68" s="322"/>
      <c r="L68" s="322"/>
      <c r="M68" s="323"/>
    </row>
    <row r="69" spans="1:13" ht="18.75" customHeight="1">
      <c r="A69" s="367"/>
      <c r="B69" s="41" t="s">
        <v>28</v>
      </c>
      <c r="C69" s="41" t="s">
        <v>621</v>
      </c>
      <c r="D69" s="42" t="s">
        <v>122</v>
      </c>
      <c r="E69" s="331" t="s">
        <v>123</v>
      </c>
      <c r="F69" s="318" t="s">
        <v>124</v>
      </c>
      <c r="G69" s="319"/>
      <c r="H69" s="319"/>
      <c r="I69" s="319"/>
      <c r="J69" s="319"/>
      <c r="K69" s="319"/>
      <c r="L69" s="319"/>
      <c r="M69" s="320"/>
    </row>
    <row r="70" spans="1:13">
      <c r="A70" s="367"/>
      <c r="B70" s="93" t="s">
        <v>32</v>
      </c>
      <c r="C70" s="93"/>
      <c r="D70" s="94" t="s">
        <v>125</v>
      </c>
      <c r="E70" s="332"/>
      <c r="F70" s="321"/>
      <c r="G70" s="322"/>
      <c r="H70" s="322"/>
      <c r="I70" s="322"/>
      <c r="J70" s="322"/>
      <c r="K70" s="322"/>
      <c r="L70" s="322"/>
      <c r="M70" s="323"/>
    </row>
    <row r="71" spans="1:13" ht="18.75" customHeight="1">
      <c r="A71" s="367"/>
      <c r="B71" s="41" t="s">
        <v>28</v>
      </c>
      <c r="C71" s="41" t="s">
        <v>622</v>
      </c>
      <c r="D71" s="42" t="s">
        <v>126</v>
      </c>
      <c r="E71" s="331" t="s">
        <v>127</v>
      </c>
      <c r="F71" s="318" t="s">
        <v>128</v>
      </c>
      <c r="G71" s="319"/>
      <c r="H71" s="319"/>
      <c r="I71" s="319"/>
      <c r="J71" s="319"/>
      <c r="K71" s="319"/>
      <c r="L71" s="319"/>
      <c r="M71" s="320"/>
    </row>
    <row r="72" spans="1:13" ht="18.75" customHeight="1">
      <c r="A72" s="367"/>
      <c r="B72" s="93" t="s">
        <v>32</v>
      </c>
      <c r="C72" s="93"/>
      <c r="D72" s="94" t="s">
        <v>129</v>
      </c>
      <c r="E72" s="332"/>
      <c r="F72" s="321"/>
      <c r="G72" s="322"/>
      <c r="H72" s="322"/>
      <c r="I72" s="322"/>
      <c r="J72" s="322"/>
      <c r="K72" s="322"/>
      <c r="L72" s="322"/>
      <c r="M72" s="323"/>
    </row>
    <row r="73" spans="1:13" ht="18.75" customHeight="1">
      <c r="A73" s="367"/>
      <c r="B73" s="41" t="s">
        <v>28</v>
      </c>
      <c r="C73" s="41" t="s">
        <v>623</v>
      </c>
      <c r="D73" s="42" t="s">
        <v>130</v>
      </c>
      <c r="E73" s="331" t="s">
        <v>131</v>
      </c>
      <c r="F73" s="318" t="s">
        <v>132</v>
      </c>
      <c r="G73" s="319"/>
      <c r="H73" s="319"/>
      <c r="I73" s="319"/>
      <c r="J73" s="319"/>
      <c r="K73" s="319"/>
      <c r="L73" s="319"/>
      <c r="M73" s="320"/>
    </row>
    <row r="74" spans="1:13">
      <c r="A74" s="367"/>
      <c r="B74" s="93" t="s">
        <v>32</v>
      </c>
      <c r="C74" s="93"/>
      <c r="D74" s="94" t="s">
        <v>133</v>
      </c>
      <c r="E74" s="332"/>
      <c r="F74" s="321"/>
      <c r="G74" s="322"/>
      <c r="H74" s="322"/>
      <c r="I74" s="322"/>
      <c r="J74" s="322"/>
      <c r="K74" s="322"/>
      <c r="L74" s="322"/>
      <c r="M74" s="323"/>
    </row>
    <row r="75" spans="1:13" ht="18.75" customHeight="1">
      <c r="A75" s="367"/>
      <c r="B75" s="41" t="s">
        <v>28</v>
      </c>
      <c r="C75" s="41" t="s">
        <v>624</v>
      </c>
      <c r="D75" s="42" t="s">
        <v>134</v>
      </c>
      <c r="E75" s="331" t="s">
        <v>135</v>
      </c>
      <c r="F75" s="318" t="s">
        <v>136</v>
      </c>
      <c r="G75" s="319"/>
      <c r="H75" s="319"/>
      <c r="I75" s="319"/>
      <c r="J75" s="319"/>
      <c r="K75" s="319"/>
      <c r="L75" s="319"/>
      <c r="M75" s="320"/>
    </row>
    <row r="76" spans="1:13">
      <c r="A76" s="367"/>
      <c r="B76" s="93" t="s">
        <v>32</v>
      </c>
      <c r="C76" s="93"/>
      <c r="D76" s="94" t="s">
        <v>137</v>
      </c>
      <c r="E76" s="332"/>
      <c r="F76" s="321"/>
      <c r="G76" s="322"/>
      <c r="H76" s="322"/>
      <c r="I76" s="322"/>
      <c r="J76" s="322"/>
      <c r="K76" s="322"/>
      <c r="L76" s="322"/>
      <c r="M76" s="323"/>
    </row>
    <row r="77" spans="1:13" ht="18.75" customHeight="1">
      <c r="A77" s="367"/>
      <c r="B77" s="41" t="s">
        <v>28</v>
      </c>
      <c r="C77" s="41" t="s">
        <v>625</v>
      </c>
      <c r="D77" s="42" t="s">
        <v>138</v>
      </c>
      <c r="E77" s="331" t="s">
        <v>139</v>
      </c>
      <c r="F77" s="318" t="s">
        <v>140</v>
      </c>
      <c r="G77" s="319"/>
      <c r="H77" s="319"/>
      <c r="I77" s="319"/>
      <c r="J77" s="319"/>
      <c r="K77" s="319"/>
      <c r="L77" s="319"/>
      <c r="M77" s="320"/>
    </row>
    <row r="78" spans="1:13">
      <c r="A78" s="368"/>
      <c r="B78" s="93" t="s">
        <v>32</v>
      </c>
      <c r="C78" s="93"/>
      <c r="D78" s="94" t="s">
        <v>141</v>
      </c>
      <c r="E78" s="332"/>
      <c r="F78" s="321"/>
      <c r="G78" s="322"/>
      <c r="H78" s="322"/>
      <c r="I78" s="322"/>
      <c r="J78" s="322"/>
      <c r="K78" s="322"/>
      <c r="L78" s="322"/>
      <c r="M78" s="323"/>
    </row>
    <row r="79" spans="1:13" ht="18.75" customHeight="1">
      <c r="A79" s="366" t="s">
        <v>142</v>
      </c>
      <c r="B79" s="41" t="s">
        <v>28</v>
      </c>
      <c r="C79" s="41" t="s">
        <v>626</v>
      </c>
      <c r="D79" s="42" t="s">
        <v>143</v>
      </c>
      <c r="E79" s="331" t="s">
        <v>144</v>
      </c>
      <c r="F79" s="318" t="s">
        <v>145</v>
      </c>
      <c r="G79" s="319"/>
      <c r="H79" s="319"/>
      <c r="I79" s="319"/>
      <c r="J79" s="319"/>
      <c r="K79" s="319"/>
      <c r="L79" s="319"/>
      <c r="M79" s="320"/>
    </row>
    <row r="80" spans="1:13">
      <c r="A80" s="367"/>
      <c r="B80" s="93" t="s">
        <v>32</v>
      </c>
      <c r="C80" s="93"/>
      <c r="D80" s="94" t="s">
        <v>146</v>
      </c>
      <c r="E80" s="332"/>
      <c r="F80" s="321"/>
      <c r="G80" s="322"/>
      <c r="H80" s="322"/>
      <c r="I80" s="322"/>
      <c r="J80" s="322"/>
      <c r="K80" s="322"/>
      <c r="L80" s="322"/>
      <c r="M80" s="323"/>
    </row>
    <row r="81" spans="1:13" ht="18.75" customHeight="1">
      <c r="A81" s="367"/>
      <c r="B81" s="41" t="s">
        <v>28</v>
      </c>
      <c r="C81" s="41" t="s">
        <v>627</v>
      </c>
      <c r="D81" s="42" t="s">
        <v>147</v>
      </c>
      <c r="E81" s="331" t="s">
        <v>148</v>
      </c>
      <c r="F81" s="318" t="s">
        <v>149</v>
      </c>
      <c r="G81" s="319"/>
      <c r="H81" s="319"/>
      <c r="I81" s="319"/>
      <c r="J81" s="319"/>
      <c r="K81" s="319"/>
      <c r="L81" s="319"/>
      <c r="M81" s="320"/>
    </row>
    <row r="82" spans="1:13">
      <c r="A82" s="367"/>
      <c r="B82" s="93" t="s">
        <v>32</v>
      </c>
      <c r="C82" s="93"/>
      <c r="D82" s="94" t="s">
        <v>150</v>
      </c>
      <c r="E82" s="332"/>
      <c r="F82" s="321"/>
      <c r="G82" s="322"/>
      <c r="H82" s="322"/>
      <c r="I82" s="322"/>
      <c r="J82" s="322"/>
      <c r="K82" s="322"/>
      <c r="L82" s="322"/>
      <c r="M82" s="323"/>
    </row>
    <row r="83" spans="1:13" ht="18.75" customHeight="1">
      <c r="A83" s="367"/>
      <c r="B83" s="41" t="s">
        <v>28</v>
      </c>
      <c r="C83" s="41" t="s">
        <v>628</v>
      </c>
      <c r="D83" s="42" t="s">
        <v>151</v>
      </c>
      <c r="E83" s="331" t="s">
        <v>152</v>
      </c>
      <c r="F83" s="318" t="s">
        <v>153</v>
      </c>
      <c r="G83" s="319"/>
      <c r="H83" s="319"/>
      <c r="I83" s="319"/>
      <c r="J83" s="319"/>
      <c r="K83" s="319"/>
      <c r="L83" s="319"/>
      <c r="M83" s="320"/>
    </row>
    <row r="84" spans="1:13">
      <c r="A84" s="367"/>
      <c r="B84" s="93" t="s">
        <v>32</v>
      </c>
      <c r="C84" s="93"/>
      <c r="D84" s="94" t="s">
        <v>154</v>
      </c>
      <c r="E84" s="332"/>
      <c r="F84" s="321"/>
      <c r="G84" s="322"/>
      <c r="H84" s="322"/>
      <c r="I84" s="322"/>
      <c r="J84" s="322"/>
      <c r="K84" s="322"/>
      <c r="L84" s="322"/>
      <c r="M84" s="323"/>
    </row>
    <row r="85" spans="1:13" ht="18.75" customHeight="1">
      <c r="A85" s="367"/>
      <c r="B85" s="41" t="s">
        <v>28</v>
      </c>
      <c r="C85" s="41" t="s">
        <v>629</v>
      </c>
      <c r="D85" s="42" t="s">
        <v>155</v>
      </c>
      <c r="E85" s="331" t="s">
        <v>156</v>
      </c>
      <c r="F85" s="318" t="s">
        <v>157</v>
      </c>
      <c r="G85" s="319"/>
      <c r="H85" s="319"/>
      <c r="I85" s="319"/>
      <c r="J85" s="319"/>
      <c r="K85" s="319"/>
      <c r="L85" s="319"/>
      <c r="M85" s="320"/>
    </row>
    <row r="86" spans="1:13">
      <c r="A86" s="367"/>
      <c r="B86" s="93" t="s">
        <v>32</v>
      </c>
      <c r="C86" s="93"/>
      <c r="D86" s="94" t="s">
        <v>158</v>
      </c>
      <c r="E86" s="332"/>
      <c r="F86" s="321"/>
      <c r="G86" s="322"/>
      <c r="H86" s="322"/>
      <c r="I86" s="322"/>
      <c r="J86" s="322"/>
      <c r="K86" s="322"/>
      <c r="L86" s="322"/>
      <c r="M86" s="323"/>
    </row>
    <row r="87" spans="1:13" ht="26.1" customHeight="1">
      <c r="A87" s="367"/>
      <c r="B87" s="41" t="s">
        <v>28</v>
      </c>
      <c r="C87" s="41" t="s">
        <v>630</v>
      </c>
      <c r="D87" s="42" t="s">
        <v>159</v>
      </c>
      <c r="E87" s="327" t="s">
        <v>160</v>
      </c>
      <c r="F87" s="318" t="s">
        <v>161</v>
      </c>
      <c r="G87" s="319"/>
      <c r="H87" s="319"/>
      <c r="I87" s="319"/>
      <c r="J87" s="319"/>
      <c r="K87" s="319"/>
      <c r="L87" s="319"/>
      <c r="M87" s="320"/>
    </row>
    <row r="88" spans="1:13" ht="26.1" customHeight="1">
      <c r="A88" s="367"/>
      <c r="B88" s="93" t="s">
        <v>32</v>
      </c>
      <c r="C88" s="93"/>
      <c r="D88" s="94">
        <v>2312000000</v>
      </c>
      <c r="E88" s="328"/>
      <c r="F88" s="321"/>
      <c r="G88" s="322"/>
      <c r="H88" s="322"/>
      <c r="I88" s="322"/>
      <c r="J88" s="322"/>
      <c r="K88" s="322"/>
      <c r="L88" s="322"/>
      <c r="M88" s="323"/>
    </row>
    <row r="89" spans="1:13" ht="18.75" customHeight="1">
      <c r="A89" s="367"/>
      <c r="B89" s="41" t="s">
        <v>28</v>
      </c>
      <c r="C89" s="41" t="s">
        <v>631</v>
      </c>
      <c r="D89" s="42" t="s">
        <v>492</v>
      </c>
      <c r="E89" s="327" t="s">
        <v>162</v>
      </c>
      <c r="F89" s="318" t="s">
        <v>163</v>
      </c>
      <c r="G89" s="319"/>
      <c r="H89" s="319"/>
      <c r="I89" s="319"/>
      <c r="J89" s="319"/>
      <c r="K89" s="319"/>
      <c r="L89" s="319"/>
      <c r="M89" s="320"/>
    </row>
    <row r="90" spans="1:13">
      <c r="A90" s="367"/>
      <c r="B90" s="93" t="s">
        <v>32</v>
      </c>
      <c r="C90" s="93"/>
      <c r="D90" s="94">
        <v>2313000000</v>
      </c>
      <c r="E90" s="328"/>
      <c r="F90" s="321"/>
      <c r="G90" s="322"/>
      <c r="H90" s="322"/>
      <c r="I90" s="322"/>
      <c r="J90" s="322"/>
      <c r="K90" s="322"/>
      <c r="L90" s="322"/>
      <c r="M90" s="323"/>
    </row>
    <row r="91" spans="1:13" ht="18.75" customHeight="1">
      <c r="A91" s="367"/>
      <c r="B91" s="41" t="s">
        <v>28</v>
      </c>
      <c r="C91" s="41" t="s">
        <v>632</v>
      </c>
      <c r="D91" s="42" t="s">
        <v>493</v>
      </c>
      <c r="E91" s="331" t="s">
        <v>164</v>
      </c>
      <c r="F91" s="318" t="s">
        <v>165</v>
      </c>
      <c r="G91" s="319"/>
      <c r="H91" s="319"/>
      <c r="I91" s="319"/>
      <c r="J91" s="319"/>
      <c r="K91" s="319"/>
      <c r="L91" s="319"/>
      <c r="M91" s="320"/>
    </row>
    <row r="92" spans="1:13">
      <c r="A92" s="367"/>
      <c r="B92" s="93" t="s">
        <v>32</v>
      </c>
      <c r="C92" s="93"/>
      <c r="D92" s="94">
        <v>2314000000</v>
      </c>
      <c r="E92" s="332"/>
      <c r="F92" s="321"/>
      <c r="G92" s="322"/>
      <c r="H92" s="322"/>
      <c r="I92" s="322"/>
      <c r="J92" s="322"/>
      <c r="K92" s="322"/>
      <c r="L92" s="322"/>
      <c r="M92" s="323"/>
    </row>
    <row r="93" spans="1:13" ht="18.75" customHeight="1">
      <c r="A93" s="367"/>
      <c r="B93" s="41" t="s">
        <v>28</v>
      </c>
      <c r="C93" s="41" t="s">
        <v>633</v>
      </c>
      <c r="D93" s="42" t="s">
        <v>494</v>
      </c>
      <c r="E93" s="331" t="s">
        <v>166</v>
      </c>
      <c r="F93" s="318" t="s">
        <v>167</v>
      </c>
      <c r="G93" s="319"/>
      <c r="H93" s="319"/>
      <c r="I93" s="319"/>
      <c r="J93" s="319"/>
      <c r="K93" s="319"/>
      <c r="L93" s="319"/>
      <c r="M93" s="320"/>
    </row>
    <row r="94" spans="1:13">
      <c r="A94" s="367"/>
      <c r="B94" s="93" t="s">
        <v>32</v>
      </c>
      <c r="C94" s="93"/>
      <c r="D94" s="94">
        <v>2315000000</v>
      </c>
      <c r="E94" s="332"/>
      <c r="F94" s="321"/>
      <c r="G94" s="322"/>
      <c r="H94" s="322"/>
      <c r="I94" s="322"/>
      <c r="J94" s="322"/>
      <c r="K94" s="322"/>
      <c r="L94" s="322"/>
      <c r="M94" s="323"/>
    </row>
    <row r="95" spans="1:13" ht="18.75" customHeight="1">
      <c r="A95" s="367"/>
      <c r="B95" s="41" t="s">
        <v>28</v>
      </c>
      <c r="C95" s="41" t="s">
        <v>634</v>
      </c>
      <c r="D95" s="42" t="s">
        <v>495</v>
      </c>
      <c r="E95" s="327" t="s">
        <v>168</v>
      </c>
      <c r="F95" s="318" t="s">
        <v>169</v>
      </c>
      <c r="G95" s="319"/>
      <c r="H95" s="319"/>
      <c r="I95" s="319"/>
      <c r="J95" s="319"/>
      <c r="K95" s="319"/>
      <c r="L95" s="319"/>
      <c r="M95" s="320"/>
    </row>
    <row r="96" spans="1:13">
      <c r="A96" s="367"/>
      <c r="B96" s="93" t="s">
        <v>32</v>
      </c>
      <c r="C96" s="93"/>
      <c r="D96" s="94">
        <v>2321000000</v>
      </c>
      <c r="E96" s="369"/>
      <c r="F96" s="321"/>
      <c r="G96" s="322"/>
      <c r="H96" s="322"/>
      <c r="I96" s="322"/>
      <c r="J96" s="322"/>
      <c r="K96" s="322"/>
      <c r="L96" s="322"/>
      <c r="M96" s="323"/>
    </row>
    <row r="97" spans="1:13" ht="18.75" customHeight="1">
      <c r="A97" s="367"/>
      <c r="B97" s="41" t="s">
        <v>28</v>
      </c>
      <c r="C97" s="41" t="s">
        <v>635</v>
      </c>
      <c r="D97" s="42" t="s">
        <v>496</v>
      </c>
      <c r="E97" s="369"/>
      <c r="F97" s="318" t="s">
        <v>170</v>
      </c>
      <c r="G97" s="319"/>
      <c r="H97" s="319"/>
      <c r="I97" s="319"/>
      <c r="J97" s="319"/>
      <c r="K97" s="319"/>
      <c r="L97" s="319"/>
      <c r="M97" s="320"/>
    </row>
    <row r="98" spans="1:13">
      <c r="A98" s="367"/>
      <c r="B98" s="93" t="s">
        <v>32</v>
      </c>
      <c r="C98" s="93"/>
      <c r="D98" s="94">
        <v>2322000000</v>
      </c>
      <c r="E98" s="369"/>
      <c r="F98" s="321"/>
      <c r="G98" s="322"/>
      <c r="H98" s="322"/>
      <c r="I98" s="322"/>
      <c r="J98" s="322"/>
      <c r="K98" s="322"/>
      <c r="L98" s="322"/>
      <c r="M98" s="323"/>
    </row>
    <row r="99" spans="1:13" ht="18.75" customHeight="1">
      <c r="A99" s="367"/>
      <c r="B99" s="41" t="s">
        <v>28</v>
      </c>
      <c r="C99" s="41" t="s">
        <v>636</v>
      </c>
      <c r="D99" s="42" t="s">
        <v>497</v>
      </c>
      <c r="E99" s="369"/>
      <c r="F99" s="318" t="s">
        <v>171</v>
      </c>
      <c r="G99" s="319"/>
      <c r="H99" s="319"/>
      <c r="I99" s="319"/>
      <c r="J99" s="319"/>
      <c r="K99" s="319"/>
      <c r="L99" s="319"/>
      <c r="M99" s="320"/>
    </row>
    <row r="100" spans="1:13">
      <c r="A100" s="367"/>
      <c r="B100" s="93" t="s">
        <v>32</v>
      </c>
      <c r="C100" s="93"/>
      <c r="D100" s="94">
        <v>2323000000</v>
      </c>
      <c r="E100" s="369"/>
      <c r="F100" s="321"/>
      <c r="G100" s="322"/>
      <c r="H100" s="322"/>
      <c r="I100" s="322"/>
      <c r="J100" s="322"/>
      <c r="K100" s="322"/>
      <c r="L100" s="322"/>
      <c r="M100" s="323"/>
    </row>
    <row r="101" spans="1:13" ht="18.75" customHeight="1">
      <c r="A101" s="367"/>
      <c r="B101" s="41" t="s">
        <v>28</v>
      </c>
      <c r="C101" s="41" t="s">
        <v>637</v>
      </c>
      <c r="D101" s="42" t="s">
        <v>498</v>
      </c>
      <c r="E101" s="369"/>
      <c r="F101" s="318" t="s">
        <v>172</v>
      </c>
      <c r="G101" s="319"/>
      <c r="H101" s="319"/>
      <c r="I101" s="319"/>
      <c r="J101" s="319"/>
      <c r="K101" s="319"/>
      <c r="L101" s="319"/>
      <c r="M101" s="320"/>
    </row>
    <row r="102" spans="1:13">
      <c r="A102" s="367"/>
      <c r="B102" s="93" t="s">
        <v>32</v>
      </c>
      <c r="C102" s="93"/>
      <c r="D102" s="94" t="s">
        <v>499</v>
      </c>
      <c r="E102" s="369"/>
      <c r="F102" s="321"/>
      <c r="G102" s="322"/>
      <c r="H102" s="322"/>
      <c r="I102" s="322"/>
      <c r="J102" s="322"/>
      <c r="K102" s="322"/>
      <c r="L102" s="322"/>
      <c r="M102" s="323"/>
    </row>
    <row r="103" spans="1:13" ht="18.75" customHeight="1">
      <c r="A103" s="367"/>
      <c r="B103" s="41" t="s">
        <v>28</v>
      </c>
      <c r="C103" s="41" t="s">
        <v>638</v>
      </c>
      <c r="D103" s="42" t="s">
        <v>500</v>
      </c>
      <c r="E103" s="369"/>
      <c r="F103" s="318" t="s">
        <v>173</v>
      </c>
      <c r="G103" s="319"/>
      <c r="H103" s="319"/>
      <c r="I103" s="319"/>
      <c r="J103" s="319"/>
      <c r="K103" s="319"/>
      <c r="L103" s="319"/>
      <c r="M103" s="320"/>
    </row>
    <row r="104" spans="1:13">
      <c r="A104" s="367"/>
      <c r="B104" s="93" t="s">
        <v>32</v>
      </c>
      <c r="C104" s="93"/>
      <c r="D104" s="94">
        <v>2328000000</v>
      </c>
      <c r="E104" s="328"/>
      <c r="F104" s="321"/>
      <c r="G104" s="322"/>
      <c r="H104" s="322"/>
      <c r="I104" s="322"/>
      <c r="J104" s="322"/>
      <c r="K104" s="322"/>
      <c r="L104" s="322"/>
      <c r="M104" s="323"/>
    </row>
    <row r="105" spans="1:13" ht="18.75" customHeight="1">
      <c r="A105" s="367"/>
      <c r="B105" s="41" t="s">
        <v>28</v>
      </c>
      <c r="C105" s="41" t="s">
        <v>639</v>
      </c>
      <c r="D105" s="42" t="s">
        <v>501</v>
      </c>
      <c r="E105" s="331" t="s">
        <v>174</v>
      </c>
      <c r="F105" s="318" t="s">
        <v>175</v>
      </c>
      <c r="G105" s="319"/>
      <c r="H105" s="319"/>
      <c r="I105" s="319"/>
      <c r="J105" s="319"/>
      <c r="K105" s="319"/>
      <c r="L105" s="319"/>
      <c r="M105" s="320"/>
    </row>
    <row r="106" spans="1:13">
      <c r="A106" s="367"/>
      <c r="B106" s="93" t="s">
        <v>32</v>
      </c>
      <c r="C106" s="93"/>
      <c r="D106" s="94">
        <v>2331000000</v>
      </c>
      <c r="E106" s="370"/>
      <c r="F106" s="321"/>
      <c r="G106" s="322"/>
      <c r="H106" s="322"/>
      <c r="I106" s="322"/>
      <c r="J106" s="322"/>
      <c r="K106" s="322"/>
      <c r="L106" s="322"/>
      <c r="M106" s="323"/>
    </row>
    <row r="107" spans="1:13" ht="18.75" customHeight="1">
      <c r="A107" s="367"/>
      <c r="B107" s="41" t="s">
        <v>28</v>
      </c>
      <c r="C107" s="41" t="s">
        <v>640</v>
      </c>
      <c r="D107" s="42" t="s">
        <v>502</v>
      </c>
      <c r="E107" s="370"/>
      <c r="F107" s="318" t="s">
        <v>176</v>
      </c>
      <c r="G107" s="319"/>
      <c r="H107" s="319"/>
      <c r="I107" s="319"/>
      <c r="J107" s="319"/>
      <c r="K107" s="319"/>
      <c r="L107" s="319"/>
      <c r="M107" s="320"/>
    </row>
    <row r="108" spans="1:13">
      <c r="A108" s="367"/>
      <c r="B108" s="93" t="s">
        <v>32</v>
      </c>
      <c r="C108" s="93"/>
      <c r="D108" s="94">
        <v>2332000000</v>
      </c>
      <c r="E108" s="370"/>
      <c r="F108" s="321"/>
      <c r="G108" s="322"/>
      <c r="H108" s="322"/>
      <c r="I108" s="322"/>
      <c r="J108" s="322"/>
      <c r="K108" s="322"/>
      <c r="L108" s="322"/>
      <c r="M108" s="323"/>
    </row>
    <row r="109" spans="1:13" ht="18.75" customHeight="1">
      <c r="A109" s="367"/>
      <c r="B109" s="41" t="s">
        <v>28</v>
      </c>
      <c r="C109" s="41" t="s">
        <v>641</v>
      </c>
      <c r="D109" s="42" t="s">
        <v>503</v>
      </c>
      <c r="E109" s="370"/>
      <c r="F109" s="318" t="s">
        <v>177</v>
      </c>
      <c r="G109" s="319"/>
      <c r="H109" s="319"/>
      <c r="I109" s="319"/>
      <c r="J109" s="319"/>
      <c r="K109" s="319"/>
      <c r="L109" s="319"/>
      <c r="M109" s="320"/>
    </row>
    <row r="110" spans="1:13">
      <c r="A110" s="367"/>
      <c r="B110" s="93" t="s">
        <v>32</v>
      </c>
      <c r="C110" s="93"/>
      <c r="D110" s="94">
        <v>2333000000</v>
      </c>
      <c r="E110" s="370"/>
      <c r="F110" s="321"/>
      <c r="G110" s="322"/>
      <c r="H110" s="322"/>
      <c r="I110" s="322"/>
      <c r="J110" s="322"/>
      <c r="K110" s="322"/>
      <c r="L110" s="322"/>
      <c r="M110" s="323"/>
    </row>
    <row r="111" spans="1:13" ht="18.75" customHeight="1">
      <c r="A111" s="367"/>
      <c r="B111" s="41" t="s">
        <v>28</v>
      </c>
      <c r="C111" s="41" t="s">
        <v>642</v>
      </c>
      <c r="D111" s="42" t="s">
        <v>504</v>
      </c>
      <c r="E111" s="370"/>
      <c r="F111" s="318" t="s">
        <v>178</v>
      </c>
      <c r="G111" s="319"/>
      <c r="H111" s="319"/>
      <c r="I111" s="319"/>
      <c r="J111" s="319"/>
      <c r="K111" s="319"/>
      <c r="L111" s="319"/>
      <c r="M111" s="320"/>
    </row>
    <row r="112" spans="1:13">
      <c r="A112" s="367"/>
      <c r="B112" s="93" t="s">
        <v>32</v>
      </c>
      <c r="C112" s="93"/>
      <c r="D112" s="94">
        <v>2338000000</v>
      </c>
      <c r="E112" s="332"/>
      <c r="F112" s="321"/>
      <c r="G112" s="322"/>
      <c r="H112" s="322"/>
      <c r="I112" s="322"/>
      <c r="J112" s="322"/>
      <c r="K112" s="322"/>
      <c r="L112" s="322"/>
      <c r="M112" s="323"/>
    </row>
    <row r="113" spans="1:13" ht="18.75" customHeight="1">
      <c r="A113" s="367"/>
      <c r="B113" s="41" t="s">
        <v>28</v>
      </c>
      <c r="C113" s="41" t="s">
        <v>643</v>
      </c>
      <c r="D113" s="42" t="s">
        <v>505</v>
      </c>
      <c r="E113" s="327" t="s">
        <v>179</v>
      </c>
      <c r="F113" s="318" t="s">
        <v>180</v>
      </c>
      <c r="G113" s="319"/>
      <c r="H113" s="319"/>
      <c r="I113" s="319"/>
      <c r="J113" s="319"/>
      <c r="K113" s="319"/>
      <c r="L113" s="319"/>
      <c r="M113" s="320"/>
    </row>
    <row r="114" spans="1:13">
      <c r="A114" s="367"/>
      <c r="B114" s="93" t="s">
        <v>32</v>
      </c>
      <c r="C114" s="93"/>
      <c r="D114" s="94">
        <v>2341000000</v>
      </c>
      <c r="E114" s="369"/>
      <c r="F114" s="321"/>
      <c r="G114" s="322"/>
      <c r="H114" s="322"/>
      <c r="I114" s="322"/>
      <c r="J114" s="322"/>
      <c r="K114" s="322"/>
      <c r="L114" s="322"/>
      <c r="M114" s="323"/>
    </row>
    <row r="115" spans="1:13" ht="18.75" customHeight="1">
      <c r="A115" s="367"/>
      <c r="B115" s="41" t="s">
        <v>28</v>
      </c>
      <c r="C115" s="41" t="s">
        <v>644</v>
      </c>
      <c r="D115" s="42" t="s">
        <v>506</v>
      </c>
      <c r="E115" s="369"/>
      <c r="F115" s="318" t="s">
        <v>181</v>
      </c>
      <c r="G115" s="319"/>
      <c r="H115" s="319"/>
      <c r="I115" s="319"/>
      <c r="J115" s="319"/>
      <c r="K115" s="319"/>
      <c r="L115" s="319"/>
      <c r="M115" s="320"/>
    </row>
    <row r="116" spans="1:13">
      <c r="A116" s="367"/>
      <c r="B116" s="93" t="s">
        <v>32</v>
      </c>
      <c r="C116" s="93"/>
      <c r="D116" s="94">
        <v>2342000000</v>
      </c>
      <c r="E116" s="369"/>
      <c r="F116" s="321"/>
      <c r="G116" s="322"/>
      <c r="H116" s="322"/>
      <c r="I116" s="322"/>
      <c r="J116" s="322"/>
      <c r="K116" s="322"/>
      <c r="L116" s="322"/>
      <c r="M116" s="323"/>
    </row>
    <row r="117" spans="1:13" ht="18.75" customHeight="1">
      <c r="A117" s="367"/>
      <c r="B117" s="41" t="s">
        <v>28</v>
      </c>
      <c r="C117" s="41" t="s">
        <v>645</v>
      </c>
      <c r="D117" s="42" t="s">
        <v>507</v>
      </c>
      <c r="E117" s="369"/>
      <c r="F117" s="318" t="s">
        <v>182</v>
      </c>
      <c r="G117" s="319"/>
      <c r="H117" s="319"/>
      <c r="I117" s="319"/>
      <c r="J117" s="319"/>
      <c r="K117" s="319"/>
      <c r="L117" s="319"/>
      <c r="M117" s="320"/>
    </row>
    <row r="118" spans="1:13">
      <c r="A118" s="368"/>
      <c r="B118" s="93" t="s">
        <v>32</v>
      </c>
      <c r="C118" s="93"/>
      <c r="D118" s="94">
        <v>2343000000</v>
      </c>
      <c r="E118" s="328"/>
      <c r="F118" s="321"/>
      <c r="G118" s="322"/>
      <c r="H118" s="322"/>
      <c r="I118" s="322"/>
      <c r="J118" s="322"/>
      <c r="K118" s="322"/>
      <c r="L118" s="322"/>
      <c r="M118" s="323"/>
    </row>
    <row r="119" spans="1:13" ht="18.75" customHeight="1">
      <c r="A119" s="366" t="s">
        <v>142</v>
      </c>
      <c r="B119" s="41" t="s">
        <v>28</v>
      </c>
      <c r="C119" s="41" t="s">
        <v>646</v>
      </c>
      <c r="D119" s="42" t="s">
        <v>183</v>
      </c>
      <c r="E119" s="327" t="s">
        <v>179</v>
      </c>
      <c r="F119" s="318" t="s">
        <v>184</v>
      </c>
      <c r="G119" s="319"/>
      <c r="H119" s="319"/>
      <c r="I119" s="319"/>
      <c r="J119" s="319"/>
      <c r="K119" s="319"/>
      <c r="L119" s="319"/>
      <c r="M119" s="320"/>
    </row>
    <row r="120" spans="1:13">
      <c r="A120" s="367"/>
      <c r="B120" s="93" t="s">
        <v>32</v>
      </c>
      <c r="C120" s="93"/>
      <c r="D120" s="94" t="s">
        <v>185</v>
      </c>
      <c r="E120" s="369"/>
      <c r="F120" s="321"/>
      <c r="G120" s="322"/>
      <c r="H120" s="322"/>
      <c r="I120" s="322"/>
      <c r="J120" s="322"/>
      <c r="K120" s="322"/>
      <c r="L120" s="322"/>
      <c r="M120" s="323"/>
    </row>
    <row r="121" spans="1:13" ht="18.75" customHeight="1">
      <c r="A121" s="367"/>
      <c r="B121" s="41" t="s">
        <v>28</v>
      </c>
      <c r="C121" s="41" t="s">
        <v>647</v>
      </c>
      <c r="D121" s="42" t="s">
        <v>186</v>
      </c>
      <c r="E121" s="369"/>
      <c r="F121" s="318" t="s">
        <v>187</v>
      </c>
      <c r="G121" s="319"/>
      <c r="H121" s="319"/>
      <c r="I121" s="319"/>
      <c r="J121" s="319"/>
      <c r="K121" s="319"/>
      <c r="L121" s="319"/>
      <c r="M121" s="320"/>
    </row>
    <row r="122" spans="1:13">
      <c r="A122" s="367"/>
      <c r="B122" s="93" t="s">
        <v>32</v>
      </c>
      <c r="C122" s="93"/>
      <c r="D122" s="94" t="s">
        <v>188</v>
      </c>
      <c r="E122" s="328"/>
      <c r="F122" s="321"/>
      <c r="G122" s="322"/>
      <c r="H122" s="322"/>
      <c r="I122" s="322"/>
      <c r="J122" s="322"/>
      <c r="K122" s="322"/>
      <c r="L122" s="322"/>
      <c r="M122" s="323"/>
    </row>
    <row r="123" spans="1:13" ht="18.75" customHeight="1">
      <c r="A123" s="367"/>
      <c r="B123" s="41" t="s">
        <v>28</v>
      </c>
      <c r="C123" s="41" t="s">
        <v>648</v>
      </c>
      <c r="D123" s="42" t="s">
        <v>189</v>
      </c>
      <c r="E123" s="331" t="s">
        <v>190</v>
      </c>
      <c r="F123" s="318" t="s">
        <v>191</v>
      </c>
      <c r="G123" s="319"/>
      <c r="H123" s="319"/>
      <c r="I123" s="319"/>
      <c r="J123" s="319"/>
      <c r="K123" s="319"/>
      <c r="L123" s="319"/>
      <c r="M123" s="320"/>
    </row>
    <row r="124" spans="1:13">
      <c r="A124" s="367"/>
      <c r="B124" s="93" t="s">
        <v>32</v>
      </c>
      <c r="C124" s="93"/>
      <c r="D124" s="94" t="s">
        <v>192</v>
      </c>
      <c r="E124" s="370"/>
      <c r="F124" s="321"/>
      <c r="G124" s="322"/>
      <c r="H124" s="322"/>
      <c r="I124" s="322"/>
      <c r="J124" s="322"/>
      <c r="K124" s="322"/>
      <c r="L124" s="322"/>
      <c r="M124" s="323"/>
    </row>
    <row r="125" spans="1:13" ht="18.75" customHeight="1">
      <c r="A125" s="367"/>
      <c r="B125" s="41" t="s">
        <v>28</v>
      </c>
      <c r="C125" s="41" t="s">
        <v>649</v>
      </c>
      <c r="D125" s="42" t="s">
        <v>193</v>
      </c>
      <c r="E125" s="370"/>
      <c r="F125" s="318" t="s">
        <v>194</v>
      </c>
      <c r="G125" s="319"/>
      <c r="H125" s="319"/>
      <c r="I125" s="319"/>
      <c r="J125" s="319"/>
      <c r="K125" s="319"/>
      <c r="L125" s="319"/>
      <c r="M125" s="320"/>
    </row>
    <row r="126" spans="1:13">
      <c r="A126" s="367"/>
      <c r="B126" s="93" t="s">
        <v>32</v>
      </c>
      <c r="C126" s="93"/>
      <c r="D126" s="94" t="s">
        <v>195</v>
      </c>
      <c r="E126" s="370"/>
      <c r="F126" s="321"/>
      <c r="G126" s="322"/>
      <c r="H126" s="322"/>
      <c r="I126" s="322"/>
      <c r="J126" s="322"/>
      <c r="K126" s="322"/>
      <c r="L126" s="322"/>
      <c r="M126" s="323"/>
    </row>
    <row r="127" spans="1:13" ht="18.75" customHeight="1">
      <c r="A127" s="367"/>
      <c r="B127" s="41" t="s">
        <v>28</v>
      </c>
      <c r="C127" s="41" t="s">
        <v>650</v>
      </c>
      <c r="D127" s="42" t="s">
        <v>196</v>
      </c>
      <c r="E127" s="370"/>
      <c r="F127" s="318" t="s">
        <v>197</v>
      </c>
      <c r="G127" s="319"/>
      <c r="H127" s="319"/>
      <c r="I127" s="319"/>
      <c r="J127" s="319"/>
      <c r="K127" s="319"/>
      <c r="L127" s="319"/>
      <c r="M127" s="320"/>
    </row>
    <row r="128" spans="1:13">
      <c r="A128" s="367"/>
      <c r="B128" s="93" t="s">
        <v>32</v>
      </c>
      <c r="C128" s="93"/>
      <c r="D128" s="94" t="s">
        <v>198</v>
      </c>
      <c r="E128" s="370"/>
      <c r="F128" s="321"/>
      <c r="G128" s="322"/>
      <c r="H128" s="322"/>
      <c r="I128" s="322"/>
      <c r="J128" s="322"/>
      <c r="K128" s="322"/>
      <c r="L128" s="322"/>
      <c r="M128" s="323"/>
    </row>
    <row r="129" spans="1:13" ht="18.75" customHeight="1">
      <c r="A129" s="367"/>
      <c r="B129" s="41" t="s">
        <v>28</v>
      </c>
      <c r="C129" s="41" t="s">
        <v>651</v>
      </c>
      <c r="D129" s="42" t="s">
        <v>199</v>
      </c>
      <c r="E129" s="370"/>
      <c r="F129" s="318" t="s">
        <v>200</v>
      </c>
      <c r="G129" s="319"/>
      <c r="H129" s="319"/>
      <c r="I129" s="319"/>
      <c r="J129" s="319"/>
      <c r="K129" s="319"/>
      <c r="L129" s="319"/>
      <c r="M129" s="320"/>
    </row>
    <row r="130" spans="1:13" ht="18.75" customHeight="1">
      <c r="A130" s="367"/>
      <c r="B130" s="93" t="s">
        <v>32</v>
      </c>
      <c r="C130" s="93"/>
      <c r="D130" s="94" t="s">
        <v>201</v>
      </c>
      <c r="E130" s="370"/>
      <c r="F130" s="321"/>
      <c r="G130" s="322"/>
      <c r="H130" s="322"/>
      <c r="I130" s="322"/>
      <c r="J130" s="322"/>
      <c r="K130" s="322"/>
      <c r="L130" s="322"/>
      <c r="M130" s="323"/>
    </row>
    <row r="131" spans="1:13" ht="18.75" customHeight="1">
      <c r="A131" s="367"/>
      <c r="B131" s="41" t="s">
        <v>28</v>
      </c>
      <c r="C131" s="41" t="s">
        <v>652</v>
      </c>
      <c r="D131" s="42" t="s">
        <v>202</v>
      </c>
      <c r="E131" s="370"/>
      <c r="F131" s="318" t="s">
        <v>203</v>
      </c>
      <c r="G131" s="319"/>
      <c r="H131" s="319"/>
      <c r="I131" s="319"/>
      <c r="J131" s="319"/>
      <c r="K131" s="319"/>
      <c r="L131" s="319"/>
      <c r="M131" s="320"/>
    </row>
    <row r="132" spans="1:13">
      <c r="A132" s="367"/>
      <c r="B132" s="93" t="s">
        <v>32</v>
      </c>
      <c r="C132" s="93"/>
      <c r="D132" s="94" t="s">
        <v>204</v>
      </c>
      <c r="E132" s="332"/>
      <c r="F132" s="321"/>
      <c r="G132" s="322"/>
      <c r="H132" s="322"/>
      <c r="I132" s="322"/>
      <c r="J132" s="322"/>
      <c r="K132" s="322"/>
      <c r="L132" s="322"/>
      <c r="M132" s="323"/>
    </row>
    <row r="133" spans="1:13" ht="18.75" customHeight="1">
      <c r="A133" s="367"/>
      <c r="B133" s="41" t="s">
        <v>28</v>
      </c>
      <c r="C133" s="41" t="s">
        <v>653</v>
      </c>
      <c r="D133" s="42" t="s">
        <v>205</v>
      </c>
      <c r="E133" s="331" t="s">
        <v>206</v>
      </c>
      <c r="F133" s="318" t="s">
        <v>207</v>
      </c>
      <c r="G133" s="319"/>
      <c r="H133" s="319"/>
      <c r="I133" s="319"/>
      <c r="J133" s="319"/>
      <c r="K133" s="319"/>
      <c r="L133" s="319"/>
      <c r="M133" s="320"/>
    </row>
    <row r="134" spans="1:13">
      <c r="A134" s="367"/>
      <c r="B134" s="93" t="s">
        <v>32</v>
      </c>
      <c r="C134" s="93"/>
      <c r="D134" s="94" t="s">
        <v>208</v>
      </c>
      <c r="E134" s="332"/>
      <c r="F134" s="321"/>
      <c r="G134" s="322"/>
      <c r="H134" s="322"/>
      <c r="I134" s="322"/>
      <c r="J134" s="322"/>
      <c r="K134" s="322"/>
      <c r="L134" s="322"/>
      <c r="M134" s="323"/>
    </row>
    <row r="135" spans="1:13" ht="18.75" customHeight="1">
      <c r="A135" s="367"/>
      <c r="B135" s="41" t="s">
        <v>28</v>
      </c>
      <c r="C135" s="41" t="s">
        <v>654</v>
      </c>
      <c r="D135" s="42" t="s">
        <v>209</v>
      </c>
      <c r="E135" s="331" t="s">
        <v>210</v>
      </c>
      <c r="F135" s="318" t="s">
        <v>211</v>
      </c>
      <c r="G135" s="319"/>
      <c r="H135" s="319"/>
      <c r="I135" s="319"/>
      <c r="J135" s="319"/>
      <c r="K135" s="319"/>
      <c r="L135" s="319"/>
      <c r="M135" s="320"/>
    </row>
    <row r="136" spans="1:13">
      <c r="A136" s="368"/>
      <c r="B136" s="93" t="s">
        <v>32</v>
      </c>
      <c r="C136" s="93"/>
      <c r="D136" s="94" t="s">
        <v>212</v>
      </c>
      <c r="E136" s="332"/>
      <c r="F136" s="321"/>
      <c r="G136" s="322"/>
      <c r="H136" s="322"/>
      <c r="I136" s="322"/>
      <c r="J136" s="322"/>
      <c r="K136" s="322"/>
      <c r="L136" s="322"/>
      <c r="M136" s="323"/>
    </row>
    <row r="137" spans="1:13" ht="18.75" customHeight="1">
      <c r="A137" s="371" t="s">
        <v>213</v>
      </c>
      <c r="B137" s="41" t="s">
        <v>28</v>
      </c>
      <c r="C137" s="41" t="s">
        <v>655</v>
      </c>
      <c r="D137" s="42" t="s">
        <v>214</v>
      </c>
      <c r="E137" s="331" t="s">
        <v>215</v>
      </c>
      <c r="F137" s="318" t="s">
        <v>216</v>
      </c>
      <c r="G137" s="319"/>
      <c r="H137" s="319"/>
      <c r="I137" s="319"/>
      <c r="J137" s="319"/>
      <c r="K137" s="319"/>
      <c r="L137" s="319"/>
      <c r="M137" s="320"/>
    </row>
    <row r="138" spans="1:13">
      <c r="A138" s="372"/>
      <c r="B138" s="93" t="s">
        <v>32</v>
      </c>
      <c r="C138" s="93"/>
      <c r="D138" s="94" t="s">
        <v>217</v>
      </c>
      <c r="E138" s="332"/>
      <c r="F138" s="321"/>
      <c r="G138" s="322"/>
      <c r="H138" s="322"/>
      <c r="I138" s="322"/>
      <c r="J138" s="322"/>
      <c r="K138" s="322"/>
      <c r="L138" s="322"/>
      <c r="M138" s="323"/>
    </row>
    <row r="139" spans="1:13" ht="18.75" customHeight="1">
      <c r="A139" s="372"/>
      <c r="B139" s="41" t="s">
        <v>28</v>
      </c>
      <c r="C139" s="41" t="s">
        <v>656</v>
      </c>
      <c r="D139" s="42" t="s">
        <v>218</v>
      </c>
      <c r="E139" s="331" t="s">
        <v>219</v>
      </c>
      <c r="F139" s="318" t="s">
        <v>220</v>
      </c>
      <c r="G139" s="319"/>
      <c r="H139" s="319"/>
      <c r="I139" s="319"/>
      <c r="J139" s="319"/>
      <c r="K139" s="319"/>
      <c r="L139" s="319"/>
      <c r="M139" s="320"/>
    </row>
    <row r="140" spans="1:13">
      <c r="A140" s="372"/>
      <c r="B140" s="93" t="s">
        <v>32</v>
      </c>
      <c r="C140" s="93"/>
      <c r="D140" s="94" t="s">
        <v>221</v>
      </c>
      <c r="E140" s="332"/>
      <c r="F140" s="321"/>
      <c r="G140" s="322"/>
      <c r="H140" s="322"/>
      <c r="I140" s="322"/>
      <c r="J140" s="322"/>
      <c r="K140" s="322"/>
      <c r="L140" s="322"/>
      <c r="M140" s="323"/>
    </row>
    <row r="141" spans="1:13" ht="18.75" customHeight="1">
      <c r="A141" s="372"/>
      <c r="B141" s="41" t="s">
        <v>28</v>
      </c>
      <c r="C141" s="41" t="s">
        <v>657</v>
      </c>
      <c r="D141" s="42" t="s">
        <v>222</v>
      </c>
      <c r="E141" s="331" t="s">
        <v>223</v>
      </c>
      <c r="F141" s="318" t="s">
        <v>224</v>
      </c>
      <c r="G141" s="319"/>
      <c r="H141" s="319"/>
      <c r="I141" s="319"/>
      <c r="J141" s="319"/>
      <c r="K141" s="319"/>
      <c r="L141" s="319"/>
      <c r="M141" s="320"/>
    </row>
    <row r="142" spans="1:13">
      <c r="A142" s="372"/>
      <c r="B142" s="93" t="s">
        <v>32</v>
      </c>
      <c r="C142" s="93"/>
      <c r="D142" s="94" t="s">
        <v>225</v>
      </c>
      <c r="E142" s="332"/>
      <c r="F142" s="321"/>
      <c r="G142" s="322"/>
      <c r="H142" s="322"/>
      <c r="I142" s="322"/>
      <c r="J142" s="322"/>
      <c r="K142" s="322"/>
      <c r="L142" s="322"/>
      <c r="M142" s="323"/>
    </row>
    <row r="143" spans="1:13" ht="18.75" customHeight="1">
      <c r="A143" s="372"/>
      <c r="B143" s="41" t="s">
        <v>28</v>
      </c>
      <c r="C143" s="41" t="s">
        <v>658</v>
      </c>
      <c r="D143" s="42" t="s">
        <v>226</v>
      </c>
      <c r="E143" s="331" t="s">
        <v>227</v>
      </c>
      <c r="F143" s="318" t="s">
        <v>228</v>
      </c>
      <c r="G143" s="319"/>
      <c r="H143" s="319"/>
      <c r="I143" s="319"/>
      <c r="J143" s="319"/>
      <c r="K143" s="319"/>
      <c r="L143" s="319"/>
      <c r="M143" s="320"/>
    </row>
    <row r="144" spans="1:13">
      <c r="A144" s="372"/>
      <c r="B144" s="93" t="s">
        <v>32</v>
      </c>
      <c r="C144" s="93"/>
      <c r="D144" s="94" t="s">
        <v>229</v>
      </c>
      <c r="E144" s="332"/>
      <c r="F144" s="321"/>
      <c r="G144" s="322"/>
      <c r="H144" s="322"/>
      <c r="I144" s="322"/>
      <c r="J144" s="322"/>
      <c r="K144" s="322"/>
      <c r="L144" s="322"/>
      <c r="M144" s="323"/>
    </row>
    <row r="145" spans="1:13" ht="18.75" customHeight="1">
      <c r="A145" s="372"/>
      <c r="B145" s="41" t="s">
        <v>28</v>
      </c>
      <c r="C145" s="41" t="s">
        <v>659</v>
      </c>
      <c r="D145" s="42" t="s">
        <v>230</v>
      </c>
      <c r="E145" s="327" t="s">
        <v>231</v>
      </c>
      <c r="F145" s="318" t="s">
        <v>232</v>
      </c>
      <c r="G145" s="319"/>
      <c r="H145" s="319"/>
      <c r="I145" s="319"/>
      <c r="J145" s="319"/>
      <c r="K145" s="319"/>
      <c r="L145" s="319"/>
      <c r="M145" s="320"/>
    </row>
    <row r="146" spans="1:13" ht="18.75" customHeight="1">
      <c r="A146" s="372"/>
      <c r="B146" s="93" t="s">
        <v>32</v>
      </c>
      <c r="C146" s="93"/>
      <c r="D146" s="94">
        <v>2405000000</v>
      </c>
      <c r="E146" s="328"/>
      <c r="F146" s="321"/>
      <c r="G146" s="322"/>
      <c r="H146" s="322"/>
      <c r="I146" s="322"/>
      <c r="J146" s="322"/>
      <c r="K146" s="322"/>
      <c r="L146" s="322"/>
      <c r="M146" s="323"/>
    </row>
    <row r="147" spans="1:13" ht="18.75" customHeight="1">
      <c r="A147" s="372"/>
      <c r="B147" s="41" t="s">
        <v>28</v>
      </c>
      <c r="C147" s="41" t="s">
        <v>660</v>
      </c>
      <c r="D147" s="42" t="s">
        <v>508</v>
      </c>
      <c r="E147" s="327" t="s">
        <v>233</v>
      </c>
      <c r="F147" s="318" t="s">
        <v>234</v>
      </c>
      <c r="G147" s="319"/>
      <c r="H147" s="319"/>
      <c r="I147" s="319"/>
      <c r="J147" s="319"/>
      <c r="K147" s="319"/>
      <c r="L147" s="319"/>
      <c r="M147" s="320"/>
    </row>
    <row r="148" spans="1:13">
      <c r="A148" s="372"/>
      <c r="B148" s="93" t="s">
        <v>32</v>
      </c>
      <c r="C148" s="93"/>
      <c r="D148" s="94">
        <v>2406000000</v>
      </c>
      <c r="E148" s="328"/>
      <c r="F148" s="321"/>
      <c r="G148" s="322"/>
      <c r="H148" s="322"/>
      <c r="I148" s="322"/>
      <c r="J148" s="322"/>
      <c r="K148" s="322"/>
      <c r="L148" s="322"/>
      <c r="M148" s="323"/>
    </row>
    <row r="149" spans="1:13" ht="18.75" customHeight="1">
      <c r="A149" s="372"/>
      <c r="B149" s="41" t="s">
        <v>28</v>
      </c>
      <c r="C149" s="41" t="s">
        <v>661</v>
      </c>
      <c r="D149" s="42" t="s">
        <v>509</v>
      </c>
      <c r="E149" s="331" t="s">
        <v>235</v>
      </c>
      <c r="F149" s="318" t="s">
        <v>236</v>
      </c>
      <c r="G149" s="319"/>
      <c r="H149" s="319"/>
      <c r="I149" s="319"/>
      <c r="J149" s="319"/>
      <c r="K149" s="319"/>
      <c r="L149" s="319"/>
      <c r="M149" s="320"/>
    </row>
    <row r="150" spans="1:13">
      <c r="A150" s="372"/>
      <c r="B150" s="93" t="s">
        <v>32</v>
      </c>
      <c r="C150" s="93"/>
      <c r="D150" s="94">
        <v>2407000000</v>
      </c>
      <c r="E150" s="332"/>
      <c r="F150" s="321"/>
      <c r="G150" s="322"/>
      <c r="H150" s="322"/>
      <c r="I150" s="322"/>
      <c r="J150" s="322"/>
      <c r="K150" s="322"/>
      <c r="L150" s="322"/>
      <c r="M150" s="323"/>
    </row>
    <row r="151" spans="1:13" ht="18.75" customHeight="1">
      <c r="A151" s="372"/>
      <c r="B151" s="41" t="s">
        <v>28</v>
      </c>
      <c r="C151" s="41" t="s">
        <v>662</v>
      </c>
      <c r="D151" s="42" t="s">
        <v>510</v>
      </c>
      <c r="E151" s="331" t="s">
        <v>237</v>
      </c>
      <c r="F151" s="318" t="s">
        <v>238</v>
      </c>
      <c r="G151" s="319"/>
      <c r="H151" s="319"/>
      <c r="I151" s="319"/>
      <c r="J151" s="319"/>
      <c r="K151" s="319"/>
      <c r="L151" s="319"/>
      <c r="M151" s="320"/>
    </row>
    <row r="152" spans="1:13">
      <c r="A152" s="372"/>
      <c r="B152" s="93" t="s">
        <v>32</v>
      </c>
      <c r="C152" s="93"/>
      <c r="D152" s="94">
        <v>2408000000</v>
      </c>
      <c r="E152" s="332"/>
      <c r="F152" s="321"/>
      <c r="G152" s="322"/>
      <c r="H152" s="322"/>
      <c r="I152" s="322"/>
      <c r="J152" s="322"/>
      <c r="K152" s="322"/>
      <c r="L152" s="322"/>
      <c r="M152" s="323"/>
    </row>
    <row r="153" spans="1:13" ht="18.75" customHeight="1">
      <c r="A153" s="372"/>
      <c r="B153" s="41" t="s">
        <v>28</v>
      </c>
      <c r="C153" s="41" t="s">
        <v>663</v>
      </c>
      <c r="D153" s="42" t="s">
        <v>511</v>
      </c>
      <c r="E153" s="327" t="s">
        <v>239</v>
      </c>
      <c r="F153" s="318" t="s">
        <v>240</v>
      </c>
      <c r="G153" s="319"/>
      <c r="H153" s="319"/>
      <c r="I153" s="319"/>
      <c r="J153" s="319"/>
      <c r="K153" s="319"/>
      <c r="L153" s="319"/>
      <c r="M153" s="320"/>
    </row>
    <row r="154" spans="1:13">
      <c r="A154" s="372"/>
      <c r="B154" s="93" t="s">
        <v>32</v>
      </c>
      <c r="C154" s="93"/>
      <c r="D154" s="94">
        <v>2409000000</v>
      </c>
      <c r="E154" s="328"/>
      <c r="F154" s="321"/>
      <c r="G154" s="322"/>
      <c r="H154" s="322"/>
      <c r="I154" s="322"/>
      <c r="J154" s="322"/>
      <c r="K154" s="322"/>
      <c r="L154" s="322"/>
      <c r="M154" s="323"/>
    </row>
    <row r="155" spans="1:13" ht="18.75" customHeight="1">
      <c r="A155" s="372"/>
      <c r="B155" s="41" t="s">
        <v>28</v>
      </c>
      <c r="C155" s="41" t="s">
        <v>664</v>
      </c>
      <c r="D155" s="42" t="s">
        <v>512</v>
      </c>
      <c r="E155" s="327" t="s">
        <v>241</v>
      </c>
      <c r="F155" s="318" t="s">
        <v>242</v>
      </c>
      <c r="G155" s="319"/>
      <c r="H155" s="319"/>
      <c r="I155" s="319"/>
      <c r="J155" s="319"/>
      <c r="K155" s="319"/>
      <c r="L155" s="319"/>
      <c r="M155" s="320"/>
    </row>
    <row r="156" spans="1:13">
      <c r="A156" s="372"/>
      <c r="B156" s="93" t="s">
        <v>32</v>
      </c>
      <c r="C156" s="93"/>
      <c r="D156" s="94">
        <v>2410000000</v>
      </c>
      <c r="E156" s="328"/>
      <c r="F156" s="321"/>
      <c r="G156" s="322"/>
      <c r="H156" s="322"/>
      <c r="I156" s="322"/>
      <c r="J156" s="322"/>
      <c r="K156" s="322"/>
      <c r="L156" s="322"/>
      <c r="M156" s="323"/>
    </row>
    <row r="157" spans="1:13" ht="18.75" customHeight="1">
      <c r="A157" s="372"/>
      <c r="B157" s="41" t="s">
        <v>28</v>
      </c>
      <c r="C157" s="41" t="s">
        <v>665</v>
      </c>
      <c r="D157" s="42" t="s">
        <v>513</v>
      </c>
      <c r="E157" s="327" t="s">
        <v>243</v>
      </c>
      <c r="F157" s="318" t="s">
        <v>244</v>
      </c>
      <c r="G157" s="319"/>
      <c r="H157" s="319"/>
      <c r="I157" s="319"/>
      <c r="J157" s="319"/>
      <c r="K157" s="319"/>
      <c r="L157" s="319"/>
      <c r="M157" s="320"/>
    </row>
    <row r="158" spans="1:13">
      <c r="A158" s="372"/>
      <c r="B158" s="93" t="s">
        <v>32</v>
      </c>
      <c r="C158" s="93"/>
      <c r="D158" s="94">
        <v>2411000000</v>
      </c>
      <c r="E158" s="328"/>
      <c r="F158" s="321"/>
      <c r="G158" s="322"/>
      <c r="H158" s="322"/>
      <c r="I158" s="322"/>
      <c r="J158" s="322"/>
      <c r="K158" s="322"/>
      <c r="L158" s="322"/>
      <c r="M158" s="323"/>
    </row>
    <row r="159" spans="1:13" ht="18.75" customHeight="1">
      <c r="A159" s="372"/>
      <c r="B159" s="41" t="s">
        <v>28</v>
      </c>
      <c r="C159" s="41" t="s">
        <v>588</v>
      </c>
      <c r="D159" s="42" t="s">
        <v>514</v>
      </c>
      <c r="E159" s="327" t="s">
        <v>245</v>
      </c>
      <c r="F159" s="318" t="s">
        <v>246</v>
      </c>
      <c r="G159" s="319"/>
      <c r="H159" s="319"/>
      <c r="I159" s="319"/>
      <c r="J159" s="319"/>
      <c r="K159" s="319"/>
      <c r="L159" s="319"/>
      <c r="M159" s="320"/>
    </row>
    <row r="160" spans="1:13">
      <c r="A160" s="372"/>
      <c r="B160" s="93" t="s">
        <v>32</v>
      </c>
      <c r="C160" s="93"/>
      <c r="D160" s="94">
        <v>2412000000</v>
      </c>
      <c r="E160" s="328"/>
      <c r="F160" s="321"/>
      <c r="G160" s="322"/>
      <c r="H160" s="322"/>
      <c r="I160" s="322"/>
      <c r="J160" s="322"/>
      <c r="K160" s="322"/>
      <c r="L160" s="322"/>
      <c r="M160" s="323"/>
    </row>
    <row r="161" spans="1:13" ht="18.75" customHeight="1">
      <c r="A161" s="372"/>
      <c r="B161" s="41" t="s">
        <v>28</v>
      </c>
      <c r="C161" s="41" t="s">
        <v>666</v>
      </c>
      <c r="D161" s="42" t="s">
        <v>515</v>
      </c>
      <c r="E161" s="327" t="s">
        <v>247</v>
      </c>
      <c r="F161" s="318" t="s">
        <v>248</v>
      </c>
      <c r="G161" s="319"/>
      <c r="H161" s="319"/>
      <c r="I161" s="319"/>
      <c r="J161" s="319"/>
      <c r="K161" s="319"/>
      <c r="L161" s="319"/>
      <c r="M161" s="320"/>
    </row>
    <row r="162" spans="1:13">
      <c r="A162" s="372"/>
      <c r="B162" s="93" t="s">
        <v>32</v>
      </c>
      <c r="C162" s="93"/>
      <c r="D162" s="94">
        <v>2413000000</v>
      </c>
      <c r="E162" s="328"/>
      <c r="F162" s="321"/>
      <c r="G162" s="322"/>
      <c r="H162" s="322"/>
      <c r="I162" s="322"/>
      <c r="J162" s="322"/>
      <c r="K162" s="322"/>
      <c r="L162" s="322"/>
      <c r="M162" s="323"/>
    </row>
    <row r="163" spans="1:13" ht="18.75" customHeight="1">
      <c r="A163" s="372"/>
      <c r="B163" s="41" t="s">
        <v>28</v>
      </c>
      <c r="C163" s="41" t="s">
        <v>667</v>
      </c>
      <c r="D163" s="42" t="s">
        <v>516</v>
      </c>
      <c r="E163" s="327" t="s">
        <v>249</v>
      </c>
      <c r="F163" s="318" t="s">
        <v>250</v>
      </c>
      <c r="G163" s="319"/>
      <c r="H163" s="319"/>
      <c r="I163" s="319"/>
      <c r="J163" s="319"/>
      <c r="K163" s="319"/>
      <c r="L163" s="319"/>
      <c r="M163" s="320"/>
    </row>
    <row r="164" spans="1:13">
      <c r="A164" s="372"/>
      <c r="B164" s="93" t="s">
        <v>32</v>
      </c>
      <c r="C164" s="93"/>
      <c r="D164" s="94">
        <v>2414000000</v>
      </c>
      <c r="E164" s="328"/>
      <c r="F164" s="321"/>
      <c r="G164" s="322"/>
      <c r="H164" s="322"/>
      <c r="I164" s="322"/>
      <c r="J164" s="322"/>
      <c r="K164" s="322"/>
      <c r="L164" s="322"/>
      <c r="M164" s="323"/>
    </row>
    <row r="165" spans="1:13" ht="18.75" customHeight="1">
      <c r="A165" s="372"/>
      <c r="B165" s="41" t="s">
        <v>28</v>
      </c>
      <c r="C165" s="41" t="s">
        <v>668</v>
      </c>
      <c r="D165" s="42" t="s">
        <v>517</v>
      </c>
      <c r="E165" s="327" t="s">
        <v>251</v>
      </c>
      <c r="F165" s="318" t="s">
        <v>252</v>
      </c>
      <c r="G165" s="319"/>
      <c r="H165" s="319"/>
      <c r="I165" s="319"/>
      <c r="J165" s="319"/>
      <c r="K165" s="319"/>
      <c r="L165" s="319"/>
      <c r="M165" s="320"/>
    </row>
    <row r="166" spans="1:13">
      <c r="A166" s="372"/>
      <c r="B166" s="93" t="s">
        <v>32</v>
      </c>
      <c r="C166" s="93"/>
      <c r="D166" s="94">
        <v>2415000000</v>
      </c>
      <c r="E166" s="328"/>
      <c r="F166" s="321"/>
      <c r="G166" s="322"/>
      <c r="H166" s="322"/>
      <c r="I166" s="322"/>
      <c r="J166" s="322"/>
      <c r="K166" s="322"/>
      <c r="L166" s="322"/>
      <c r="M166" s="323"/>
    </row>
    <row r="167" spans="1:13" ht="18.75" customHeight="1">
      <c r="A167" s="372"/>
      <c r="B167" s="41" t="s">
        <v>28</v>
      </c>
      <c r="C167" s="41" t="s">
        <v>669</v>
      </c>
      <c r="D167" s="42" t="s">
        <v>518</v>
      </c>
      <c r="E167" s="327" t="s">
        <v>253</v>
      </c>
      <c r="F167" s="318" t="s">
        <v>254</v>
      </c>
      <c r="G167" s="319"/>
      <c r="H167" s="319"/>
      <c r="I167" s="319"/>
      <c r="J167" s="319"/>
      <c r="K167" s="319"/>
      <c r="L167" s="319"/>
      <c r="M167" s="320"/>
    </row>
    <row r="168" spans="1:13">
      <c r="A168" s="372"/>
      <c r="B168" s="93" t="s">
        <v>32</v>
      </c>
      <c r="C168" s="93"/>
      <c r="D168" s="94" t="s">
        <v>519</v>
      </c>
      <c r="E168" s="328"/>
      <c r="F168" s="321"/>
      <c r="G168" s="322"/>
      <c r="H168" s="322"/>
      <c r="I168" s="322"/>
      <c r="J168" s="322"/>
      <c r="K168" s="322"/>
      <c r="L168" s="322"/>
      <c r="M168" s="323"/>
    </row>
    <row r="169" spans="1:13" ht="18.75" customHeight="1">
      <c r="A169" s="372"/>
      <c r="B169" s="41" t="s">
        <v>28</v>
      </c>
      <c r="C169" s="41" t="s">
        <v>670</v>
      </c>
      <c r="D169" s="42" t="s">
        <v>520</v>
      </c>
      <c r="E169" s="327" t="s">
        <v>255</v>
      </c>
      <c r="F169" s="318" t="s">
        <v>256</v>
      </c>
      <c r="G169" s="319"/>
      <c r="H169" s="319"/>
      <c r="I169" s="319"/>
      <c r="J169" s="319"/>
      <c r="K169" s="319"/>
      <c r="L169" s="319"/>
      <c r="M169" s="320"/>
    </row>
    <row r="170" spans="1:13">
      <c r="A170" s="372"/>
      <c r="B170" s="93" t="s">
        <v>32</v>
      </c>
      <c r="C170" s="93"/>
      <c r="D170" s="94">
        <v>2417000000</v>
      </c>
      <c r="E170" s="328"/>
      <c r="F170" s="321"/>
      <c r="G170" s="322"/>
      <c r="H170" s="322"/>
      <c r="I170" s="322"/>
      <c r="J170" s="322"/>
      <c r="K170" s="322"/>
      <c r="L170" s="322"/>
      <c r="M170" s="323"/>
    </row>
    <row r="171" spans="1:13" ht="18.75" customHeight="1">
      <c r="A171" s="372"/>
      <c r="B171" s="41" t="s">
        <v>28</v>
      </c>
      <c r="C171" s="41" t="s">
        <v>671</v>
      </c>
      <c r="D171" s="42" t="s">
        <v>521</v>
      </c>
      <c r="E171" s="327" t="s">
        <v>257</v>
      </c>
      <c r="F171" s="318" t="s">
        <v>258</v>
      </c>
      <c r="G171" s="319"/>
      <c r="H171" s="319"/>
      <c r="I171" s="319"/>
      <c r="J171" s="319"/>
      <c r="K171" s="319"/>
      <c r="L171" s="319"/>
      <c r="M171" s="320"/>
    </row>
    <row r="172" spans="1:13">
      <c r="A172" s="372"/>
      <c r="B172" s="93" t="s">
        <v>32</v>
      </c>
      <c r="C172" s="93"/>
      <c r="D172" s="94">
        <v>2418000000</v>
      </c>
      <c r="E172" s="328"/>
      <c r="F172" s="321"/>
      <c r="G172" s="322"/>
      <c r="H172" s="322"/>
      <c r="I172" s="322"/>
      <c r="J172" s="322"/>
      <c r="K172" s="322"/>
      <c r="L172" s="322"/>
      <c r="M172" s="323"/>
    </row>
    <row r="173" spans="1:13" ht="18.75" customHeight="1">
      <c r="A173" s="372"/>
      <c r="B173" s="41" t="s">
        <v>28</v>
      </c>
      <c r="C173" s="41" t="s">
        <v>672</v>
      </c>
      <c r="D173" s="42" t="s">
        <v>522</v>
      </c>
      <c r="E173" s="327" t="s">
        <v>259</v>
      </c>
      <c r="F173" s="318" t="s">
        <v>260</v>
      </c>
      <c r="G173" s="319"/>
      <c r="H173" s="319"/>
      <c r="I173" s="319"/>
      <c r="J173" s="319"/>
      <c r="K173" s="319"/>
      <c r="L173" s="319"/>
      <c r="M173" s="320"/>
    </row>
    <row r="174" spans="1:13">
      <c r="A174" s="372"/>
      <c r="B174" s="93" t="s">
        <v>32</v>
      </c>
      <c r="C174" s="93"/>
      <c r="D174" s="94">
        <v>2470000000</v>
      </c>
      <c r="E174" s="328"/>
      <c r="F174" s="321"/>
      <c r="G174" s="322"/>
      <c r="H174" s="322"/>
      <c r="I174" s="322"/>
      <c r="J174" s="322"/>
      <c r="K174" s="322"/>
      <c r="L174" s="322"/>
      <c r="M174" s="323"/>
    </row>
    <row r="175" spans="1:13">
      <c r="A175" s="372"/>
      <c r="B175" s="41" t="s">
        <v>28</v>
      </c>
      <c r="C175" s="41" t="s">
        <v>673</v>
      </c>
      <c r="D175" s="42" t="s">
        <v>523</v>
      </c>
      <c r="E175" s="327" t="s">
        <v>261</v>
      </c>
      <c r="F175" s="318"/>
      <c r="G175" s="319"/>
      <c r="H175" s="319"/>
      <c r="I175" s="319"/>
      <c r="J175" s="319"/>
      <c r="K175" s="319"/>
      <c r="L175" s="319"/>
      <c r="M175" s="320"/>
    </row>
    <row r="176" spans="1:13">
      <c r="A176" s="372"/>
      <c r="B176" s="93" t="s">
        <v>32</v>
      </c>
      <c r="C176" s="93"/>
      <c r="D176" s="94">
        <v>2488000000</v>
      </c>
      <c r="E176" s="328"/>
      <c r="F176" s="321"/>
      <c r="G176" s="322"/>
      <c r="H176" s="322"/>
      <c r="I176" s="322"/>
      <c r="J176" s="322"/>
      <c r="K176" s="322"/>
      <c r="L176" s="322"/>
      <c r="M176" s="323"/>
    </row>
    <row r="177" spans="1:13" ht="18.75" customHeight="1">
      <c r="A177" s="372"/>
      <c r="B177" s="41" t="s">
        <v>28</v>
      </c>
      <c r="C177" s="41" t="s">
        <v>674</v>
      </c>
      <c r="D177" s="42" t="s">
        <v>262</v>
      </c>
      <c r="E177" s="327" t="s">
        <v>263</v>
      </c>
      <c r="F177" s="318"/>
      <c r="G177" s="319"/>
      <c r="H177" s="319"/>
      <c r="I177" s="319"/>
      <c r="J177" s="319"/>
      <c r="K177" s="319"/>
      <c r="L177" s="319"/>
      <c r="M177" s="320"/>
    </row>
    <row r="178" spans="1:13">
      <c r="A178" s="373"/>
      <c r="B178" s="93" t="s">
        <v>32</v>
      </c>
      <c r="C178" s="93"/>
      <c r="D178" s="94" t="s">
        <v>264</v>
      </c>
      <c r="E178" s="328"/>
      <c r="F178" s="321"/>
      <c r="G178" s="322"/>
      <c r="H178" s="322"/>
      <c r="I178" s="322"/>
      <c r="J178" s="322"/>
      <c r="K178" s="322"/>
      <c r="L178" s="322"/>
      <c r="M178" s="323"/>
    </row>
    <row r="179" spans="1:13" ht="18.75" customHeight="1">
      <c r="A179" s="366" t="s">
        <v>265</v>
      </c>
      <c r="B179" s="41" t="s">
        <v>28</v>
      </c>
      <c r="C179" s="41" t="s">
        <v>675</v>
      </c>
      <c r="D179" s="42" t="s">
        <v>266</v>
      </c>
      <c r="E179" s="331" t="s">
        <v>267</v>
      </c>
      <c r="F179" s="318" t="s">
        <v>268</v>
      </c>
      <c r="G179" s="319"/>
      <c r="H179" s="319"/>
      <c r="I179" s="319"/>
      <c r="J179" s="319"/>
      <c r="K179" s="319"/>
      <c r="L179" s="319"/>
      <c r="M179" s="320"/>
    </row>
    <row r="180" spans="1:13">
      <c r="A180" s="367"/>
      <c r="B180" s="93" t="s">
        <v>32</v>
      </c>
      <c r="C180" s="93"/>
      <c r="D180" s="94" t="s">
        <v>269</v>
      </c>
      <c r="E180" s="332"/>
      <c r="F180" s="321"/>
      <c r="G180" s="322"/>
      <c r="H180" s="322"/>
      <c r="I180" s="322"/>
      <c r="J180" s="322"/>
      <c r="K180" s="322"/>
      <c r="L180" s="322"/>
      <c r="M180" s="323"/>
    </row>
    <row r="181" spans="1:13" ht="18.75" customHeight="1">
      <c r="A181" s="367"/>
      <c r="B181" s="41" t="s">
        <v>28</v>
      </c>
      <c r="C181" s="41" t="s">
        <v>676</v>
      </c>
      <c r="D181" s="42" t="s">
        <v>270</v>
      </c>
      <c r="E181" s="331" t="s">
        <v>271</v>
      </c>
      <c r="F181" s="318" t="s">
        <v>268</v>
      </c>
      <c r="G181" s="319"/>
      <c r="H181" s="319"/>
      <c r="I181" s="319"/>
      <c r="J181" s="319"/>
      <c r="K181" s="319"/>
      <c r="L181" s="319"/>
      <c r="M181" s="320"/>
    </row>
    <row r="182" spans="1:13">
      <c r="A182" s="367"/>
      <c r="B182" s="93" t="s">
        <v>32</v>
      </c>
      <c r="C182" s="93"/>
      <c r="D182" s="94" t="s">
        <v>272</v>
      </c>
      <c r="E182" s="332"/>
      <c r="F182" s="321"/>
      <c r="G182" s="322"/>
      <c r="H182" s="322"/>
      <c r="I182" s="322"/>
      <c r="J182" s="322"/>
      <c r="K182" s="322"/>
      <c r="L182" s="322"/>
      <c r="M182" s="323"/>
    </row>
    <row r="183" spans="1:13" ht="18.75" customHeight="1">
      <c r="A183" s="367"/>
      <c r="B183" s="41" t="s">
        <v>28</v>
      </c>
      <c r="C183" s="41" t="s">
        <v>677</v>
      </c>
      <c r="D183" s="42" t="s">
        <v>273</v>
      </c>
      <c r="E183" s="331" t="s">
        <v>274</v>
      </c>
      <c r="F183" s="318" t="s">
        <v>275</v>
      </c>
      <c r="G183" s="319"/>
      <c r="H183" s="319"/>
      <c r="I183" s="319"/>
      <c r="J183" s="319"/>
      <c r="K183" s="319"/>
      <c r="L183" s="319"/>
      <c r="M183" s="320"/>
    </row>
    <row r="184" spans="1:13">
      <c r="A184" s="367"/>
      <c r="B184" s="93" t="s">
        <v>32</v>
      </c>
      <c r="C184" s="93"/>
      <c r="D184" s="94" t="s">
        <v>276</v>
      </c>
      <c r="E184" s="332"/>
      <c r="F184" s="321"/>
      <c r="G184" s="322"/>
      <c r="H184" s="322"/>
      <c r="I184" s="322"/>
      <c r="J184" s="322"/>
      <c r="K184" s="322"/>
      <c r="L184" s="322"/>
      <c r="M184" s="323"/>
    </row>
    <row r="185" spans="1:13" ht="18.75" customHeight="1">
      <c r="A185" s="367"/>
      <c r="B185" s="41" t="s">
        <v>28</v>
      </c>
      <c r="C185" s="41" t="s">
        <v>678</v>
      </c>
      <c r="D185" s="42" t="s">
        <v>277</v>
      </c>
      <c r="E185" s="331" t="s">
        <v>278</v>
      </c>
      <c r="F185" s="318" t="s">
        <v>279</v>
      </c>
      <c r="G185" s="319"/>
      <c r="H185" s="319"/>
      <c r="I185" s="319"/>
      <c r="J185" s="319"/>
      <c r="K185" s="319"/>
      <c r="L185" s="319"/>
      <c r="M185" s="320"/>
    </row>
    <row r="186" spans="1:13">
      <c r="A186" s="367"/>
      <c r="B186" s="93" t="s">
        <v>32</v>
      </c>
      <c r="C186" s="93"/>
      <c r="D186" s="94" t="s">
        <v>280</v>
      </c>
      <c r="E186" s="332"/>
      <c r="F186" s="321"/>
      <c r="G186" s="322"/>
      <c r="H186" s="322"/>
      <c r="I186" s="322"/>
      <c r="J186" s="322"/>
      <c r="K186" s="322"/>
      <c r="L186" s="322"/>
      <c r="M186" s="323"/>
    </row>
    <row r="187" spans="1:13" ht="18.75" customHeight="1">
      <c r="A187" s="367"/>
      <c r="B187" s="41" t="s">
        <v>28</v>
      </c>
      <c r="C187" s="41" t="s">
        <v>679</v>
      </c>
      <c r="D187" s="42" t="s">
        <v>281</v>
      </c>
      <c r="E187" s="331" t="s">
        <v>282</v>
      </c>
      <c r="F187" s="318" t="s">
        <v>283</v>
      </c>
      <c r="G187" s="319"/>
      <c r="H187" s="319"/>
      <c r="I187" s="319"/>
      <c r="J187" s="319"/>
      <c r="K187" s="319"/>
      <c r="L187" s="319"/>
      <c r="M187" s="320"/>
    </row>
    <row r="188" spans="1:13" ht="18.75" customHeight="1">
      <c r="A188" s="367"/>
      <c r="B188" s="93" t="s">
        <v>32</v>
      </c>
      <c r="C188" s="93"/>
      <c r="D188" s="94" t="s">
        <v>284</v>
      </c>
      <c r="E188" s="332"/>
      <c r="F188" s="321"/>
      <c r="G188" s="322"/>
      <c r="H188" s="322"/>
      <c r="I188" s="322"/>
      <c r="J188" s="322"/>
      <c r="K188" s="322"/>
      <c r="L188" s="322"/>
      <c r="M188" s="323"/>
    </row>
    <row r="189" spans="1:13" ht="18.75" customHeight="1">
      <c r="A189" s="367"/>
      <c r="B189" s="41" t="s">
        <v>28</v>
      </c>
      <c r="C189" s="41" t="s">
        <v>680</v>
      </c>
      <c r="D189" s="42" t="s">
        <v>285</v>
      </c>
      <c r="E189" s="327" t="s">
        <v>286</v>
      </c>
      <c r="F189" s="318" t="s">
        <v>287</v>
      </c>
      <c r="G189" s="319"/>
      <c r="H189" s="319"/>
      <c r="I189" s="319"/>
      <c r="J189" s="319"/>
      <c r="K189" s="319"/>
      <c r="L189" s="319"/>
      <c r="M189" s="320"/>
    </row>
    <row r="190" spans="1:13">
      <c r="A190" s="367"/>
      <c r="B190" s="93" t="s">
        <v>32</v>
      </c>
      <c r="C190" s="93"/>
      <c r="D190" s="94" t="s">
        <v>288</v>
      </c>
      <c r="E190" s="328"/>
      <c r="F190" s="321"/>
      <c r="G190" s="322"/>
      <c r="H190" s="322"/>
      <c r="I190" s="322"/>
      <c r="J190" s="322"/>
      <c r="K190" s="322"/>
      <c r="L190" s="322"/>
      <c r="M190" s="323"/>
    </row>
    <row r="191" spans="1:13" ht="18.75" customHeight="1">
      <c r="A191" s="367"/>
      <c r="B191" s="41" t="s">
        <v>28</v>
      </c>
      <c r="C191" s="41" t="s">
        <v>681</v>
      </c>
      <c r="D191" s="42" t="s">
        <v>289</v>
      </c>
      <c r="E191" s="331" t="s">
        <v>290</v>
      </c>
      <c r="F191" s="318" t="s">
        <v>291</v>
      </c>
      <c r="G191" s="319"/>
      <c r="H191" s="319"/>
      <c r="I191" s="319"/>
      <c r="J191" s="319"/>
      <c r="K191" s="319"/>
      <c r="L191" s="319"/>
      <c r="M191" s="320"/>
    </row>
    <row r="192" spans="1:13">
      <c r="A192" s="367"/>
      <c r="B192" s="93" t="s">
        <v>32</v>
      </c>
      <c r="C192" s="93"/>
      <c r="D192" s="94" t="s">
        <v>292</v>
      </c>
      <c r="E192" s="332"/>
      <c r="F192" s="321"/>
      <c r="G192" s="322"/>
      <c r="H192" s="322"/>
      <c r="I192" s="322"/>
      <c r="J192" s="322"/>
      <c r="K192" s="322"/>
      <c r="L192" s="322"/>
      <c r="M192" s="323"/>
    </row>
    <row r="193" spans="1:13" ht="18.75" customHeight="1">
      <c r="A193" s="367"/>
      <c r="B193" s="41" t="s">
        <v>28</v>
      </c>
      <c r="C193" s="41" t="s">
        <v>682</v>
      </c>
      <c r="D193" s="42" t="s">
        <v>293</v>
      </c>
      <c r="E193" s="331" t="s">
        <v>294</v>
      </c>
      <c r="F193" s="318" t="s">
        <v>295</v>
      </c>
      <c r="G193" s="319"/>
      <c r="H193" s="319"/>
      <c r="I193" s="319"/>
      <c r="J193" s="319"/>
      <c r="K193" s="319"/>
      <c r="L193" s="319"/>
      <c r="M193" s="320"/>
    </row>
    <row r="194" spans="1:13">
      <c r="A194" s="367"/>
      <c r="B194" s="93" t="s">
        <v>32</v>
      </c>
      <c r="C194" s="93"/>
      <c r="D194" s="94" t="s">
        <v>296</v>
      </c>
      <c r="E194" s="332"/>
      <c r="F194" s="321"/>
      <c r="G194" s="322"/>
      <c r="H194" s="322"/>
      <c r="I194" s="322"/>
      <c r="J194" s="322"/>
      <c r="K194" s="322"/>
      <c r="L194" s="322"/>
      <c r="M194" s="323"/>
    </row>
    <row r="195" spans="1:13" ht="18.75" customHeight="1">
      <c r="A195" s="367"/>
      <c r="B195" s="41" t="s">
        <v>28</v>
      </c>
      <c r="C195" s="41" t="s">
        <v>683</v>
      </c>
      <c r="D195" s="42" t="s">
        <v>297</v>
      </c>
      <c r="E195" s="331" t="s">
        <v>298</v>
      </c>
      <c r="F195" s="318" t="s">
        <v>299</v>
      </c>
      <c r="G195" s="319"/>
      <c r="H195" s="319"/>
      <c r="I195" s="319"/>
      <c r="J195" s="319"/>
      <c r="K195" s="319"/>
      <c r="L195" s="319"/>
      <c r="M195" s="320"/>
    </row>
    <row r="196" spans="1:13">
      <c r="A196" s="367"/>
      <c r="B196" s="93" t="s">
        <v>32</v>
      </c>
      <c r="C196" s="93"/>
      <c r="D196" s="94" t="s">
        <v>300</v>
      </c>
      <c r="E196" s="332"/>
      <c r="F196" s="321"/>
      <c r="G196" s="322"/>
      <c r="H196" s="322"/>
      <c r="I196" s="322"/>
      <c r="J196" s="322"/>
      <c r="K196" s="322"/>
      <c r="L196" s="322"/>
      <c r="M196" s="323"/>
    </row>
    <row r="197" spans="1:13" ht="18.75" customHeight="1">
      <c r="A197" s="367"/>
      <c r="B197" s="41" t="s">
        <v>28</v>
      </c>
      <c r="C197" s="41" t="s">
        <v>684</v>
      </c>
      <c r="D197" s="42" t="s">
        <v>301</v>
      </c>
      <c r="E197" s="331" t="s">
        <v>259</v>
      </c>
      <c r="F197" s="318" t="s">
        <v>302</v>
      </c>
      <c r="G197" s="319"/>
      <c r="H197" s="319"/>
      <c r="I197" s="319"/>
      <c r="J197" s="319"/>
      <c r="K197" s="319"/>
      <c r="L197" s="319"/>
      <c r="M197" s="320"/>
    </row>
    <row r="198" spans="1:13">
      <c r="A198" s="367"/>
      <c r="B198" s="93" t="s">
        <v>32</v>
      </c>
      <c r="C198" s="93"/>
      <c r="D198" s="94" t="s">
        <v>303</v>
      </c>
      <c r="E198" s="332"/>
      <c r="F198" s="321"/>
      <c r="G198" s="322"/>
      <c r="H198" s="322"/>
      <c r="I198" s="322"/>
      <c r="J198" s="322"/>
      <c r="K198" s="322"/>
      <c r="L198" s="322"/>
      <c r="M198" s="323"/>
    </row>
    <row r="199" spans="1:13">
      <c r="A199" s="367"/>
      <c r="B199" s="41" t="s">
        <v>28</v>
      </c>
      <c r="C199" s="41" t="s">
        <v>685</v>
      </c>
      <c r="D199" s="42" t="s">
        <v>304</v>
      </c>
      <c r="E199" s="331" t="s">
        <v>305</v>
      </c>
      <c r="F199" s="318"/>
      <c r="G199" s="319"/>
      <c r="H199" s="319"/>
      <c r="I199" s="319"/>
      <c r="J199" s="319"/>
      <c r="K199" s="319"/>
      <c r="L199" s="319"/>
      <c r="M199" s="320"/>
    </row>
    <row r="200" spans="1:13">
      <c r="A200" s="367"/>
      <c r="B200" s="93" t="s">
        <v>32</v>
      </c>
      <c r="C200" s="93"/>
      <c r="D200" s="94" t="s">
        <v>306</v>
      </c>
      <c r="E200" s="332"/>
      <c r="F200" s="321"/>
      <c r="G200" s="322"/>
      <c r="H200" s="322"/>
      <c r="I200" s="322"/>
      <c r="J200" s="322"/>
      <c r="K200" s="322"/>
      <c r="L200" s="322"/>
      <c r="M200" s="323"/>
    </row>
    <row r="201" spans="1:13">
      <c r="A201" s="367"/>
      <c r="B201" s="41" t="s">
        <v>28</v>
      </c>
      <c r="C201" s="41" t="s">
        <v>686</v>
      </c>
      <c r="D201" s="42" t="s">
        <v>307</v>
      </c>
      <c r="E201" s="331" t="s">
        <v>263</v>
      </c>
      <c r="F201" s="318"/>
      <c r="G201" s="319"/>
      <c r="H201" s="319"/>
      <c r="I201" s="319"/>
      <c r="J201" s="319"/>
      <c r="K201" s="319"/>
      <c r="L201" s="319"/>
      <c r="M201" s="320"/>
    </row>
    <row r="202" spans="1:13">
      <c r="A202" s="368"/>
      <c r="B202" s="93" t="s">
        <v>32</v>
      </c>
      <c r="C202" s="93"/>
      <c r="D202" s="94" t="s">
        <v>308</v>
      </c>
      <c r="E202" s="332"/>
      <c r="F202" s="321"/>
      <c r="G202" s="322"/>
      <c r="H202" s="322"/>
      <c r="I202" s="322"/>
      <c r="J202" s="322"/>
      <c r="K202" s="322"/>
      <c r="L202" s="322"/>
      <c r="M202" s="323"/>
    </row>
    <row r="203" spans="1:13" ht="24.75" customHeight="1">
      <c r="A203" s="315" t="s">
        <v>311</v>
      </c>
      <c r="B203" s="41" t="s">
        <v>28</v>
      </c>
      <c r="C203" s="41" t="s">
        <v>687</v>
      </c>
      <c r="D203" s="42" t="s">
        <v>324</v>
      </c>
      <c r="E203" s="331" t="s">
        <v>325</v>
      </c>
      <c r="F203" s="333" t="s">
        <v>326</v>
      </c>
      <c r="G203" s="333"/>
      <c r="H203" s="333"/>
      <c r="I203" s="333"/>
      <c r="J203" s="333"/>
      <c r="K203" s="333"/>
      <c r="L203" s="333"/>
      <c r="M203" s="333"/>
    </row>
    <row r="204" spans="1:13" ht="24.75" customHeight="1">
      <c r="A204" s="316"/>
      <c r="B204" s="93" t="s">
        <v>32</v>
      </c>
      <c r="C204" s="93"/>
      <c r="D204" s="94" t="s">
        <v>462</v>
      </c>
      <c r="E204" s="332"/>
      <c r="F204" s="333"/>
      <c r="G204" s="333"/>
      <c r="H204" s="333"/>
      <c r="I204" s="333"/>
      <c r="J204" s="333"/>
      <c r="K204" s="333"/>
      <c r="L204" s="333"/>
      <c r="M204" s="333"/>
    </row>
    <row r="205" spans="1:13" ht="24.95" customHeight="1">
      <c r="A205" s="316"/>
      <c r="B205" s="41" t="s">
        <v>28</v>
      </c>
      <c r="C205" s="41" t="s">
        <v>688</v>
      </c>
      <c r="D205" s="42" t="s">
        <v>330</v>
      </c>
      <c r="E205" s="327" t="s">
        <v>331</v>
      </c>
      <c r="F205" s="318" t="s">
        <v>332</v>
      </c>
      <c r="G205" s="319"/>
      <c r="H205" s="319"/>
      <c r="I205" s="319"/>
      <c r="J205" s="319"/>
      <c r="K205" s="319"/>
      <c r="L205" s="319"/>
      <c r="M205" s="320"/>
    </row>
    <row r="206" spans="1:13" ht="24.95" customHeight="1">
      <c r="A206" s="316"/>
      <c r="B206" s="93" t="s">
        <v>32</v>
      </c>
      <c r="C206" s="93"/>
      <c r="D206" s="94" t="s">
        <v>460</v>
      </c>
      <c r="E206" s="328"/>
      <c r="F206" s="321"/>
      <c r="G206" s="322"/>
      <c r="H206" s="322"/>
      <c r="I206" s="322"/>
      <c r="J206" s="322"/>
      <c r="K206" s="322"/>
      <c r="L206" s="322"/>
      <c r="M206" s="323"/>
    </row>
    <row r="207" spans="1:13" ht="24.95" customHeight="1">
      <c r="A207" s="316"/>
      <c r="B207" s="41" t="s">
        <v>28</v>
      </c>
      <c r="C207" s="41" t="s">
        <v>689</v>
      </c>
      <c r="D207" s="42" t="s">
        <v>333</v>
      </c>
      <c r="E207" s="329" t="s">
        <v>334</v>
      </c>
      <c r="F207" s="318" t="s">
        <v>335</v>
      </c>
      <c r="G207" s="319"/>
      <c r="H207" s="319"/>
      <c r="I207" s="319"/>
      <c r="J207" s="319"/>
      <c r="K207" s="319"/>
      <c r="L207" s="319"/>
      <c r="M207" s="320"/>
    </row>
    <row r="208" spans="1:13" ht="24.95" customHeight="1" thickBot="1">
      <c r="A208" s="317"/>
      <c r="B208" s="96" t="s">
        <v>32</v>
      </c>
      <c r="C208" s="96"/>
      <c r="D208" s="97" t="s">
        <v>336</v>
      </c>
      <c r="E208" s="330"/>
      <c r="F208" s="324"/>
      <c r="G208" s="325"/>
      <c r="H208" s="325"/>
      <c r="I208" s="325"/>
      <c r="J208" s="325"/>
      <c r="K208" s="325"/>
      <c r="L208" s="325"/>
      <c r="M208" s="326"/>
    </row>
    <row r="209" spans="1:13" ht="18.75" customHeight="1">
      <c r="A209" s="339" t="s">
        <v>459</v>
      </c>
      <c r="B209" s="336" t="s">
        <v>28</v>
      </c>
      <c r="C209" s="336" t="s">
        <v>690</v>
      </c>
      <c r="D209" s="337" t="s">
        <v>415</v>
      </c>
      <c r="E209" s="342" t="s">
        <v>416</v>
      </c>
      <c r="F209" s="344" t="s">
        <v>417</v>
      </c>
      <c r="G209" s="345"/>
      <c r="H209" s="345"/>
      <c r="I209" s="345"/>
      <c r="J209" s="345"/>
      <c r="K209" s="345"/>
      <c r="L209" s="345"/>
      <c r="M209" s="346"/>
    </row>
    <row r="210" spans="1:13">
      <c r="A210" s="340"/>
      <c r="B210" s="335"/>
      <c r="C210" s="335" t="e">
        <v>#N/A</v>
      </c>
      <c r="D210" s="338"/>
      <c r="E210" s="343"/>
      <c r="F210" s="321"/>
      <c r="G210" s="322"/>
      <c r="H210" s="322"/>
      <c r="I210" s="322"/>
      <c r="J210" s="322"/>
      <c r="K210" s="322"/>
      <c r="L210" s="322"/>
      <c r="M210" s="347"/>
    </row>
    <row r="211" spans="1:13" ht="18.75" customHeight="1">
      <c r="A211" s="340"/>
      <c r="B211" s="334" t="s">
        <v>28</v>
      </c>
      <c r="C211" s="334" t="s">
        <v>691</v>
      </c>
      <c r="D211" s="349" t="s">
        <v>418</v>
      </c>
      <c r="E211" s="331" t="s">
        <v>419</v>
      </c>
      <c r="F211" s="318" t="s">
        <v>420</v>
      </c>
      <c r="G211" s="319"/>
      <c r="H211" s="319"/>
      <c r="I211" s="319"/>
      <c r="J211" s="319"/>
      <c r="K211" s="319"/>
      <c r="L211" s="319"/>
      <c r="M211" s="348"/>
    </row>
    <row r="212" spans="1:13">
      <c r="A212" s="340"/>
      <c r="B212" s="335"/>
      <c r="C212" s="335" t="e">
        <v>#N/A</v>
      </c>
      <c r="D212" s="338"/>
      <c r="E212" s="332"/>
      <c r="F212" s="321"/>
      <c r="G212" s="322"/>
      <c r="H212" s="322"/>
      <c r="I212" s="322"/>
      <c r="J212" s="322"/>
      <c r="K212" s="322"/>
      <c r="L212" s="322"/>
      <c r="M212" s="347"/>
    </row>
    <row r="213" spans="1:13" ht="18.75" customHeight="1">
      <c r="A213" s="340"/>
      <c r="B213" s="334" t="s">
        <v>28</v>
      </c>
      <c r="C213" s="334" t="s">
        <v>692</v>
      </c>
      <c r="D213" s="349" t="s">
        <v>421</v>
      </c>
      <c r="E213" s="331" t="s">
        <v>422</v>
      </c>
      <c r="F213" s="318" t="s">
        <v>423</v>
      </c>
      <c r="G213" s="319"/>
      <c r="H213" s="319"/>
      <c r="I213" s="319"/>
      <c r="J213" s="319"/>
      <c r="K213" s="319"/>
      <c r="L213" s="319"/>
      <c r="M213" s="348"/>
    </row>
    <row r="214" spans="1:13">
      <c r="A214" s="340"/>
      <c r="B214" s="335"/>
      <c r="C214" s="335" t="e">
        <v>#N/A</v>
      </c>
      <c r="D214" s="338"/>
      <c r="E214" s="332"/>
      <c r="F214" s="321"/>
      <c r="G214" s="322"/>
      <c r="H214" s="322"/>
      <c r="I214" s="322"/>
      <c r="J214" s="322"/>
      <c r="K214" s="322"/>
      <c r="L214" s="322"/>
      <c r="M214" s="347"/>
    </row>
    <row r="215" spans="1:13" ht="18.75" customHeight="1">
      <c r="A215" s="340"/>
      <c r="B215" s="334" t="s">
        <v>28</v>
      </c>
      <c r="C215" s="334" t="s">
        <v>693</v>
      </c>
      <c r="D215" s="349" t="s">
        <v>424</v>
      </c>
      <c r="E215" s="331" t="s">
        <v>425</v>
      </c>
      <c r="F215" s="318" t="s">
        <v>426</v>
      </c>
      <c r="G215" s="319"/>
      <c r="H215" s="319"/>
      <c r="I215" s="319"/>
      <c r="J215" s="319"/>
      <c r="K215" s="319"/>
      <c r="L215" s="319"/>
      <c r="M215" s="348"/>
    </row>
    <row r="216" spans="1:13">
      <c r="A216" s="340"/>
      <c r="B216" s="335"/>
      <c r="C216" s="335" t="e">
        <v>#N/A</v>
      </c>
      <c r="D216" s="338"/>
      <c r="E216" s="332"/>
      <c r="F216" s="321"/>
      <c r="G216" s="322"/>
      <c r="H216" s="322"/>
      <c r="I216" s="322"/>
      <c r="J216" s="322"/>
      <c r="K216" s="322"/>
      <c r="L216" s="322"/>
      <c r="M216" s="347"/>
    </row>
    <row r="217" spans="1:13" ht="18.75" customHeight="1">
      <c r="A217" s="340"/>
      <c r="B217" s="334" t="s">
        <v>28</v>
      </c>
      <c r="C217" s="334" t="s">
        <v>694</v>
      </c>
      <c r="D217" s="349" t="s">
        <v>427</v>
      </c>
      <c r="E217" s="331" t="s">
        <v>428</v>
      </c>
      <c r="F217" s="318" t="s">
        <v>429</v>
      </c>
      <c r="G217" s="319"/>
      <c r="H217" s="319"/>
      <c r="I217" s="319"/>
      <c r="J217" s="319"/>
      <c r="K217" s="319"/>
      <c r="L217" s="319"/>
      <c r="M217" s="348"/>
    </row>
    <row r="218" spans="1:13">
      <c r="A218" s="340"/>
      <c r="B218" s="335"/>
      <c r="C218" s="335" t="e">
        <v>#N/A</v>
      </c>
      <c r="D218" s="338"/>
      <c r="E218" s="332"/>
      <c r="F218" s="321"/>
      <c r="G218" s="322"/>
      <c r="H218" s="322"/>
      <c r="I218" s="322"/>
      <c r="J218" s="322"/>
      <c r="K218" s="322"/>
      <c r="L218" s="322"/>
      <c r="M218" s="347"/>
    </row>
    <row r="219" spans="1:13" ht="18.75" customHeight="1">
      <c r="A219" s="340"/>
      <c r="B219" s="334" t="s">
        <v>28</v>
      </c>
      <c r="C219" s="334" t="s">
        <v>695</v>
      </c>
      <c r="D219" s="349" t="s">
        <v>430</v>
      </c>
      <c r="E219" s="331" t="s">
        <v>431</v>
      </c>
      <c r="F219" s="318" t="s">
        <v>432</v>
      </c>
      <c r="G219" s="319"/>
      <c r="H219" s="319"/>
      <c r="I219" s="319"/>
      <c r="J219" s="319"/>
      <c r="K219" s="319"/>
      <c r="L219" s="319"/>
      <c r="M219" s="348"/>
    </row>
    <row r="220" spans="1:13">
      <c r="A220" s="340"/>
      <c r="B220" s="335"/>
      <c r="C220" s="335" t="e">
        <v>#N/A</v>
      </c>
      <c r="D220" s="338"/>
      <c r="E220" s="332"/>
      <c r="F220" s="321"/>
      <c r="G220" s="322"/>
      <c r="H220" s="322"/>
      <c r="I220" s="322"/>
      <c r="J220" s="322"/>
      <c r="K220" s="322"/>
      <c r="L220" s="322"/>
      <c r="M220" s="347"/>
    </row>
    <row r="221" spans="1:13" ht="18.75" customHeight="1">
      <c r="A221" s="340"/>
      <c r="B221" s="334" t="s">
        <v>28</v>
      </c>
      <c r="C221" s="334" t="s">
        <v>696</v>
      </c>
      <c r="D221" s="349" t="s">
        <v>433</v>
      </c>
      <c r="E221" s="327" t="s">
        <v>434</v>
      </c>
      <c r="F221" s="318" t="s">
        <v>435</v>
      </c>
      <c r="G221" s="319"/>
      <c r="H221" s="319"/>
      <c r="I221" s="319"/>
      <c r="J221" s="319"/>
      <c r="K221" s="319"/>
      <c r="L221" s="319"/>
      <c r="M221" s="348"/>
    </row>
    <row r="222" spans="1:13">
      <c r="A222" s="340"/>
      <c r="B222" s="335"/>
      <c r="C222" s="335" t="e">
        <v>#N/A</v>
      </c>
      <c r="D222" s="338"/>
      <c r="E222" s="328"/>
      <c r="F222" s="321"/>
      <c r="G222" s="322"/>
      <c r="H222" s="322"/>
      <c r="I222" s="322"/>
      <c r="J222" s="322"/>
      <c r="K222" s="322"/>
      <c r="L222" s="322"/>
      <c r="M222" s="347"/>
    </row>
    <row r="223" spans="1:13" ht="18.75" customHeight="1">
      <c r="A223" s="340"/>
      <c r="B223" s="334" t="s">
        <v>28</v>
      </c>
      <c r="C223" s="334" t="s">
        <v>697</v>
      </c>
      <c r="D223" s="349" t="s">
        <v>436</v>
      </c>
      <c r="E223" s="331" t="s">
        <v>437</v>
      </c>
      <c r="F223" s="318" t="s">
        <v>438</v>
      </c>
      <c r="G223" s="319"/>
      <c r="H223" s="319"/>
      <c r="I223" s="319"/>
      <c r="J223" s="319"/>
      <c r="K223" s="319"/>
      <c r="L223" s="319"/>
      <c r="M223" s="348"/>
    </row>
    <row r="224" spans="1:13">
      <c r="A224" s="340"/>
      <c r="B224" s="335"/>
      <c r="C224" s="335" t="e">
        <v>#N/A</v>
      </c>
      <c r="D224" s="338"/>
      <c r="E224" s="332"/>
      <c r="F224" s="321"/>
      <c r="G224" s="322"/>
      <c r="H224" s="322"/>
      <c r="I224" s="322"/>
      <c r="J224" s="322"/>
      <c r="K224" s="322"/>
      <c r="L224" s="322"/>
      <c r="M224" s="347"/>
    </row>
    <row r="225" spans="1:13">
      <c r="A225" s="340"/>
      <c r="B225" s="334" t="s">
        <v>28</v>
      </c>
      <c r="C225" s="334" t="s">
        <v>698</v>
      </c>
      <c r="D225" s="349" t="s">
        <v>439</v>
      </c>
      <c r="E225" s="331" t="s">
        <v>440</v>
      </c>
      <c r="F225" s="318"/>
      <c r="G225" s="319"/>
      <c r="H225" s="319"/>
      <c r="I225" s="319"/>
      <c r="J225" s="319"/>
      <c r="K225" s="319"/>
      <c r="L225" s="319"/>
      <c r="M225" s="348"/>
    </row>
    <row r="226" spans="1:13">
      <c r="A226" s="340"/>
      <c r="B226" s="335"/>
      <c r="C226" s="335" t="e">
        <v>#N/A</v>
      </c>
      <c r="D226" s="338"/>
      <c r="E226" s="332"/>
      <c r="F226" s="321"/>
      <c r="G226" s="322"/>
      <c r="H226" s="322"/>
      <c r="I226" s="322"/>
      <c r="J226" s="322"/>
      <c r="K226" s="322"/>
      <c r="L226" s="322"/>
      <c r="M226" s="347"/>
    </row>
    <row r="227" spans="1:13">
      <c r="A227" s="340"/>
      <c r="B227" s="334" t="s">
        <v>28</v>
      </c>
      <c r="C227" s="334" t="s">
        <v>699</v>
      </c>
      <c r="D227" s="349" t="s">
        <v>441</v>
      </c>
      <c r="E227" s="331" t="s">
        <v>413</v>
      </c>
      <c r="F227" s="318"/>
      <c r="G227" s="319"/>
      <c r="H227" s="319"/>
      <c r="I227" s="319"/>
      <c r="J227" s="319"/>
      <c r="K227" s="319"/>
      <c r="L227" s="319"/>
      <c r="M227" s="348"/>
    </row>
    <row r="228" spans="1:13">
      <c r="A228" s="340"/>
      <c r="B228" s="335"/>
      <c r="C228" s="335" t="e">
        <v>#N/A</v>
      </c>
      <c r="D228" s="338"/>
      <c r="E228" s="332"/>
      <c r="F228" s="321"/>
      <c r="G228" s="322"/>
      <c r="H228" s="322"/>
      <c r="I228" s="322"/>
      <c r="J228" s="322"/>
      <c r="K228" s="322"/>
      <c r="L228" s="322"/>
      <c r="M228" s="347"/>
    </row>
    <row r="229" spans="1:13">
      <c r="A229" s="340"/>
      <c r="B229" s="334" t="s">
        <v>28</v>
      </c>
      <c r="C229" s="334" t="s">
        <v>700</v>
      </c>
      <c r="D229" s="349" t="s">
        <v>442</v>
      </c>
      <c r="E229" s="331" t="s">
        <v>263</v>
      </c>
      <c r="F229" s="318"/>
      <c r="G229" s="319"/>
      <c r="H229" s="319"/>
      <c r="I229" s="319"/>
      <c r="J229" s="319"/>
      <c r="K229" s="319"/>
      <c r="L229" s="319"/>
      <c r="M229" s="348"/>
    </row>
    <row r="230" spans="1:13" ht="19.5" thickBot="1">
      <c r="A230" s="341"/>
      <c r="B230" s="375"/>
      <c r="C230" s="375" t="e">
        <v>#N/A</v>
      </c>
      <c r="D230" s="374"/>
      <c r="E230" s="376"/>
      <c r="F230" s="324"/>
      <c r="G230" s="325"/>
      <c r="H230" s="325"/>
      <c r="I230" s="325"/>
      <c r="J230" s="325"/>
      <c r="K230" s="325"/>
      <c r="L230" s="325"/>
      <c r="M230" s="377"/>
    </row>
  </sheetData>
  <mergeCells count="256">
    <mergeCell ref="D229:D230"/>
    <mergeCell ref="D227:D228"/>
    <mergeCell ref="D225:D226"/>
    <mergeCell ref="B229:B230"/>
    <mergeCell ref="B209:B210"/>
    <mergeCell ref="E217:E218"/>
    <mergeCell ref="F217:M218"/>
    <mergeCell ref="E219:E220"/>
    <mergeCell ref="F219:M220"/>
    <mergeCell ref="E221:E222"/>
    <mergeCell ref="F221:M222"/>
    <mergeCell ref="E223:E224"/>
    <mergeCell ref="F223:M224"/>
    <mergeCell ref="E225:E226"/>
    <mergeCell ref="F225:M226"/>
    <mergeCell ref="D221:D222"/>
    <mergeCell ref="E229:E230"/>
    <mergeCell ref="F229:M230"/>
    <mergeCell ref="C221:C222"/>
    <mergeCell ref="C223:C224"/>
    <mergeCell ref="C225:C226"/>
    <mergeCell ref="C227:C228"/>
    <mergeCell ref="C229:C230"/>
    <mergeCell ref="B211:B212"/>
    <mergeCell ref="E193:E194"/>
    <mergeCell ref="F193:M194"/>
    <mergeCell ref="E195:E196"/>
    <mergeCell ref="F195:M196"/>
    <mergeCell ref="A179:A202"/>
    <mergeCell ref="E179:E180"/>
    <mergeCell ref="F179:M180"/>
    <mergeCell ref="E181:E182"/>
    <mergeCell ref="F181:M182"/>
    <mergeCell ref="E183:E184"/>
    <mergeCell ref="F183:M184"/>
    <mergeCell ref="E185:E186"/>
    <mergeCell ref="F185:M186"/>
    <mergeCell ref="E187:E188"/>
    <mergeCell ref="F187:M188"/>
    <mergeCell ref="E189:E190"/>
    <mergeCell ref="F189:M190"/>
    <mergeCell ref="E197:E198"/>
    <mergeCell ref="F197:M198"/>
    <mergeCell ref="E199:E200"/>
    <mergeCell ref="F199:M200"/>
    <mergeCell ref="E201:E202"/>
    <mergeCell ref="F201:M202"/>
    <mergeCell ref="E173:E174"/>
    <mergeCell ref="F173:M174"/>
    <mergeCell ref="F165:M166"/>
    <mergeCell ref="E167:E168"/>
    <mergeCell ref="F167:M168"/>
    <mergeCell ref="E151:E152"/>
    <mergeCell ref="E177:E178"/>
    <mergeCell ref="F177:M178"/>
    <mergeCell ref="E161:E162"/>
    <mergeCell ref="E137:E138"/>
    <mergeCell ref="F137:M138"/>
    <mergeCell ref="E139:E140"/>
    <mergeCell ref="F139:M140"/>
    <mergeCell ref="E141:E142"/>
    <mergeCell ref="F141:M142"/>
    <mergeCell ref="E143:E144"/>
    <mergeCell ref="F143:M144"/>
    <mergeCell ref="E145:E146"/>
    <mergeCell ref="F145:M146"/>
    <mergeCell ref="E147:E148"/>
    <mergeCell ref="F147:M148"/>
    <mergeCell ref="E149:E150"/>
    <mergeCell ref="F149:M150"/>
    <mergeCell ref="A137:A178"/>
    <mergeCell ref="E191:E192"/>
    <mergeCell ref="F191:M192"/>
    <mergeCell ref="E175:E176"/>
    <mergeCell ref="F175:M176"/>
    <mergeCell ref="E153:E154"/>
    <mergeCell ref="F153:M154"/>
    <mergeCell ref="E155:E156"/>
    <mergeCell ref="F155:M156"/>
    <mergeCell ref="E169:E170"/>
    <mergeCell ref="F169:M170"/>
    <mergeCell ref="E171:E172"/>
    <mergeCell ref="F171:M172"/>
    <mergeCell ref="E163:E164"/>
    <mergeCell ref="F163:M164"/>
    <mergeCell ref="E165:E166"/>
    <mergeCell ref="E157:E158"/>
    <mergeCell ref="F157:M158"/>
    <mergeCell ref="E159:E160"/>
    <mergeCell ref="F159:M160"/>
    <mergeCell ref="E113:E118"/>
    <mergeCell ref="F113:M114"/>
    <mergeCell ref="F115:M116"/>
    <mergeCell ref="F117:M118"/>
    <mergeCell ref="A119:A136"/>
    <mergeCell ref="E119:E122"/>
    <mergeCell ref="F119:M120"/>
    <mergeCell ref="F121:M122"/>
    <mergeCell ref="E123:E132"/>
    <mergeCell ref="F123:M124"/>
    <mergeCell ref="F125:M126"/>
    <mergeCell ref="F127:M128"/>
    <mergeCell ref="F129:M130"/>
    <mergeCell ref="F131:M132"/>
    <mergeCell ref="E133:E134"/>
    <mergeCell ref="F133:M134"/>
    <mergeCell ref="E135:E136"/>
    <mergeCell ref="F135:M136"/>
    <mergeCell ref="A61:A78"/>
    <mergeCell ref="E61:E62"/>
    <mergeCell ref="F61:M62"/>
    <mergeCell ref="E63:E64"/>
    <mergeCell ref="F63:M64"/>
    <mergeCell ref="E65:E66"/>
    <mergeCell ref="F65:M66"/>
    <mergeCell ref="E67:E68"/>
    <mergeCell ref="E91:E92"/>
    <mergeCell ref="F91:M92"/>
    <mergeCell ref="A79:A118"/>
    <mergeCell ref="E79:E80"/>
    <mergeCell ref="F79:M80"/>
    <mergeCell ref="E81:E82"/>
    <mergeCell ref="F81:M82"/>
    <mergeCell ref="E83:E84"/>
    <mergeCell ref="F83:M84"/>
    <mergeCell ref="E85:E86"/>
    <mergeCell ref="F85:M86"/>
    <mergeCell ref="E87:E88"/>
    <mergeCell ref="F87:M88"/>
    <mergeCell ref="E89:E90"/>
    <mergeCell ref="F89:M90"/>
    <mergeCell ref="E105:E112"/>
    <mergeCell ref="F105:M106"/>
    <mergeCell ref="F107:M108"/>
    <mergeCell ref="F109:M110"/>
    <mergeCell ref="F111:M112"/>
    <mergeCell ref="E93:E94"/>
    <mergeCell ref="F93:M94"/>
    <mergeCell ref="E95:E104"/>
    <mergeCell ref="F95:M96"/>
    <mergeCell ref="F97:M98"/>
    <mergeCell ref="F99:M100"/>
    <mergeCell ref="A3:B4"/>
    <mergeCell ref="E3:E4"/>
    <mergeCell ref="F3:M4"/>
    <mergeCell ref="A5:A60"/>
    <mergeCell ref="E5:E6"/>
    <mergeCell ref="F5:M6"/>
    <mergeCell ref="E7:E8"/>
    <mergeCell ref="F7:M8"/>
    <mergeCell ref="E9:E10"/>
    <mergeCell ref="F9:M10"/>
    <mergeCell ref="E11:E12"/>
    <mergeCell ref="F11:M12"/>
    <mergeCell ref="E13:E14"/>
    <mergeCell ref="F13:M14"/>
    <mergeCell ref="E15:E16"/>
    <mergeCell ref="F15:M16"/>
    <mergeCell ref="E17:E18"/>
    <mergeCell ref="F17:M18"/>
    <mergeCell ref="E19:E20"/>
    <mergeCell ref="F19:M20"/>
    <mergeCell ref="E21:E22"/>
    <mergeCell ref="E59:E60"/>
    <mergeCell ref="F59:M60"/>
    <mergeCell ref="F21:M22"/>
    <mergeCell ref="E23:E24"/>
    <mergeCell ref="F23:M24"/>
    <mergeCell ref="E25:E26"/>
    <mergeCell ref="F25:M26"/>
    <mergeCell ref="E27:E28"/>
    <mergeCell ref="F27:M28"/>
    <mergeCell ref="E29:E30"/>
    <mergeCell ref="F29:M30"/>
    <mergeCell ref="E31:E32"/>
    <mergeCell ref="F31:M32"/>
    <mergeCell ref="F67:M68"/>
    <mergeCell ref="E69:E70"/>
    <mergeCell ref="F69:M70"/>
    <mergeCell ref="E71:E72"/>
    <mergeCell ref="F71:M72"/>
    <mergeCell ref="E73:E74"/>
    <mergeCell ref="F73:M74"/>
    <mergeCell ref="E33:E34"/>
    <mergeCell ref="F33:M34"/>
    <mergeCell ref="E35:E36"/>
    <mergeCell ref="F35:M36"/>
    <mergeCell ref="E37:E38"/>
    <mergeCell ref="F37:M38"/>
    <mergeCell ref="E39:E40"/>
    <mergeCell ref="F39:M40"/>
    <mergeCell ref="E41:E42"/>
    <mergeCell ref="F41:M42"/>
    <mergeCell ref="E75:E76"/>
    <mergeCell ref="F75:M76"/>
    <mergeCell ref="E77:E78"/>
    <mergeCell ref="F77:M78"/>
    <mergeCell ref="F101:M102"/>
    <mergeCell ref="F103:M104"/>
    <mergeCell ref="F161:M162"/>
    <mergeCell ref="F151:M152"/>
    <mergeCell ref="E43:E44"/>
    <mergeCell ref="F43:M44"/>
    <mergeCell ref="E45:E46"/>
    <mergeCell ref="F45:M46"/>
    <mergeCell ref="E47:E48"/>
    <mergeCell ref="F47:M48"/>
    <mergeCell ref="E49:E50"/>
    <mergeCell ref="F49:M50"/>
    <mergeCell ref="E51:E52"/>
    <mergeCell ref="F51:M52"/>
    <mergeCell ref="E53:E54"/>
    <mergeCell ref="F53:M54"/>
    <mergeCell ref="E55:E56"/>
    <mergeCell ref="F55:M56"/>
    <mergeCell ref="E57:E58"/>
    <mergeCell ref="F57:M58"/>
    <mergeCell ref="B213:B214"/>
    <mergeCell ref="B215:B216"/>
    <mergeCell ref="F227:M228"/>
    <mergeCell ref="E227:E228"/>
    <mergeCell ref="D223:D224"/>
    <mergeCell ref="D211:D212"/>
    <mergeCell ref="D213:D214"/>
    <mergeCell ref="D215:D216"/>
    <mergeCell ref="D217:D218"/>
    <mergeCell ref="D219:D220"/>
    <mergeCell ref="B221:B222"/>
    <mergeCell ref="B223:B224"/>
    <mergeCell ref="B225:B226"/>
    <mergeCell ref="B227:B228"/>
    <mergeCell ref="E211:E212"/>
    <mergeCell ref="A203:A208"/>
    <mergeCell ref="F205:M206"/>
    <mergeCell ref="F207:M208"/>
    <mergeCell ref="E205:E206"/>
    <mergeCell ref="E207:E208"/>
    <mergeCell ref="E203:E204"/>
    <mergeCell ref="F203:M204"/>
    <mergeCell ref="B217:B218"/>
    <mergeCell ref="B219:B220"/>
    <mergeCell ref="C209:C210"/>
    <mergeCell ref="C211:C212"/>
    <mergeCell ref="C213:C214"/>
    <mergeCell ref="C215:C216"/>
    <mergeCell ref="C217:C218"/>
    <mergeCell ref="C219:C220"/>
    <mergeCell ref="D209:D210"/>
    <mergeCell ref="A209:A230"/>
    <mergeCell ref="E209:E210"/>
    <mergeCell ref="F209:M210"/>
    <mergeCell ref="F211:M212"/>
    <mergeCell ref="E213:E214"/>
    <mergeCell ref="F213:M214"/>
    <mergeCell ref="E215:E216"/>
    <mergeCell ref="F215:M216"/>
  </mergeCells>
  <phoneticPr fontId="1"/>
  <pageMargins left="0.7" right="0.7" top="0.75" bottom="0.75" header="0.3" footer="0.3"/>
  <pageSetup paperSize="9"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BAD00-FFF3-488E-A5DE-A897ADCC8B2F}">
  <dimension ref="A1:M124"/>
  <sheetViews>
    <sheetView zoomScaleNormal="100" workbookViewId="0">
      <selection activeCell="D19" sqref="D19:D20"/>
    </sheetView>
  </sheetViews>
  <sheetFormatPr defaultRowHeight="18.75"/>
  <cols>
    <col min="1" max="1" width="3.75" bestFit="1" customWidth="1"/>
    <col min="2" max="2" width="5.25" bestFit="1" customWidth="1"/>
    <col min="3" max="4" width="13" bestFit="1" customWidth="1"/>
    <col min="5" max="5" width="20" customWidth="1"/>
    <col min="14" max="14" width="3.25" customWidth="1"/>
  </cols>
  <sheetData>
    <row r="1" spans="1:13">
      <c r="A1" s="10" t="s">
        <v>702</v>
      </c>
    </row>
    <row r="3" spans="1:13">
      <c r="A3" s="356" t="s">
        <v>310</v>
      </c>
      <c r="B3" s="357"/>
      <c r="C3" s="77" t="s">
        <v>474</v>
      </c>
      <c r="D3" s="95" t="s">
        <v>23</v>
      </c>
      <c r="E3" s="396" t="s">
        <v>25</v>
      </c>
      <c r="F3" s="396" t="s">
        <v>26</v>
      </c>
      <c r="G3" s="396"/>
      <c r="H3" s="396"/>
      <c r="I3" s="396"/>
      <c r="J3" s="396"/>
      <c r="K3" s="396"/>
      <c r="L3" s="396"/>
      <c r="M3" s="396"/>
    </row>
    <row r="4" spans="1:13">
      <c r="A4" s="358"/>
      <c r="B4" s="359"/>
      <c r="C4" s="78" t="s">
        <v>475</v>
      </c>
      <c r="D4" s="94" t="s">
        <v>476</v>
      </c>
      <c r="E4" s="396"/>
      <c r="F4" s="396"/>
      <c r="G4" s="396"/>
      <c r="H4" s="396"/>
      <c r="I4" s="396"/>
      <c r="J4" s="396"/>
      <c r="K4" s="396"/>
      <c r="L4" s="396"/>
      <c r="M4" s="396"/>
    </row>
    <row r="5" spans="1:13" ht="27.95" customHeight="1">
      <c r="A5" s="379" t="s">
        <v>311</v>
      </c>
      <c r="B5" s="380"/>
      <c r="C5" s="334" t="s">
        <v>533</v>
      </c>
      <c r="D5" s="349" t="s">
        <v>312</v>
      </c>
      <c r="E5" s="327" t="s">
        <v>313</v>
      </c>
      <c r="F5" s="333" t="s">
        <v>314</v>
      </c>
      <c r="G5" s="333"/>
      <c r="H5" s="333"/>
      <c r="I5" s="333"/>
      <c r="J5" s="333"/>
      <c r="K5" s="333"/>
      <c r="L5" s="333"/>
      <c r="M5" s="333"/>
    </row>
    <row r="6" spans="1:13" ht="27.95" customHeight="1">
      <c r="A6" s="381"/>
      <c r="B6" s="382"/>
      <c r="C6" s="335"/>
      <c r="D6" s="338"/>
      <c r="E6" s="369"/>
      <c r="F6" s="333"/>
      <c r="G6" s="333"/>
      <c r="H6" s="333"/>
      <c r="I6" s="333"/>
      <c r="J6" s="333"/>
      <c r="K6" s="333"/>
      <c r="L6" s="333"/>
      <c r="M6" s="333"/>
    </row>
    <row r="7" spans="1:13" ht="35.1" customHeight="1">
      <c r="A7" s="381"/>
      <c r="B7" s="382"/>
      <c r="C7" s="334" t="s">
        <v>534</v>
      </c>
      <c r="D7" s="349" t="s">
        <v>315</v>
      </c>
      <c r="E7" s="331" t="s">
        <v>316</v>
      </c>
      <c r="F7" s="333" t="s">
        <v>317</v>
      </c>
      <c r="G7" s="333"/>
      <c r="H7" s="333"/>
      <c r="I7" s="333"/>
      <c r="J7" s="333"/>
      <c r="K7" s="333"/>
      <c r="L7" s="333"/>
      <c r="M7" s="333"/>
    </row>
    <row r="8" spans="1:13" ht="35.1" customHeight="1">
      <c r="A8" s="381"/>
      <c r="B8" s="382"/>
      <c r="C8" s="335"/>
      <c r="D8" s="338"/>
      <c r="E8" s="332"/>
      <c r="F8" s="333"/>
      <c r="G8" s="333"/>
      <c r="H8" s="333"/>
      <c r="I8" s="333"/>
      <c r="J8" s="333"/>
      <c r="K8" s="333"/>
      <c r="L8" s="333"/>
      <c r="M8" s="333"/>
    </row>
    <row r="9" spans="1:13" ht="35.1" customHeight="1">
      <c r="A9" s="381"/>
      <c r="B9" s="382"/>
      <c r="C9" s="334" t="s">
        <v>535</v>
      </c>
      <c r="D9" s="349" t="s">
        <v>318</v>
      </c>
      <c r="E9" s="331" t="s">
        <v>319</v>
      </c>
      <c r="F9" s="333" t="s">
        <v>320</v>
      </c>
      <c r="G9" s="333"/>
      <c r="H9" s="333"/>
      <c r="I9" s="333"/>
      <c r="J9" s="333"/>
      <c r="K9" s="333"/>
      <c r="L9" s="333"/>
      <c r="M9" s="333"/>
    </row>
    <row r="10" spans="1:13" ht="35.1" customHeight="1">
      <c r="A10" s="381"/>
      <c r="B10" s="382"/>
      <c r="C10" s="335"/>
      <c r="D10" s="338"/>
      <c r="E10" s="332"/>
      <c r="F10" s="333"/>
      <c r="G10" s="333"/>
      <c r="H10" s="333"/>
      <c r="I10" s="333"/>
      <c r="J10" s="333"/>
      <c r="K10" s="333"/>
      <c r="L10" s="333"/>
      <c r="M10" s="333"/>
    </row>
    <row r="11" spans="1:13" ht="27" customHeight="1">
      <c r="A11" s="381"/>
      <c r="B11" s="382"/>
      <c r="C11" s="334" t="s">
        <v>536</v>
      </c>
      <c r="D11" s="349" t="s">
        <v>321</v>
      </c>
      <c r="E11" s="331" t="s">
        <v>322</v>
      </c>
      <c r="F11" s="333" t="s">
        <v>323</v>
      </c>
      <c r="G11" s="333"/>
      <c r="H11" s="333"/>
      <c r="I11" s="333"/>
      <c r="J11" s="333"/>
      <c r="K11" s="333"/>
      <c r="L11" s="333"/>
      <c r="M11" s="333"/>
    </row>
    <row r="12" spans="1:13" ht="27" customHeight="1">
      <c r="A12" s="381"/>
      <c r="B12" s="382"/>
      <c r="C12" s="335"/>
      <c r="D12" s="338"/>
      <c r="E12" s="332"/>
      <c r="F12" s="333"/>
      <c r="G12" s="333"/>
      <c r="H12" s="333"/>
      <c r="I12" s="333"/>
      <c r="J12" s="333"/>
      <c r="K12" s="333"/>
      <c r="L12" s="333"/>
      <c r="M12" s="333"/>
    </row>
    <row r="13" spans="1:13">
      <c r="A13" s="381"/>
      <c r="B13" s="382"/>
      <c r="C13" s="334" t="s">
        <v>537</v>
      </c>
      <c r="D13" s="349" t="s">
        <v>327</v>
      </c>
      <c r="E13" s="331" t="s">
        <v>328</v>
      </c>
      <c r="F13" s="333" t="s">
        <v>329</v>
      </c>
      <c r="G13" s="333"/>
      <c r="H13" s="333"/>
      <c r="I13" s="333"/>
      <c r="J13" s="333"/>
      <c r="K13" s="333"/>
      <c r="L13" s="333"/>
      <c r="M13" s="333"/>
    </row>
    <row r="14" spans="1:13">
      <c r="A14" s="381"/>
      <c r="B14" s="382"/>
      <c r="C14" s="335"/>
      <c r="D14" s="338"/>
      <c r="E14" s="332"/>
      <c r="F14" s="333"/>
      <c r="G14" s="333"/>
      <c r="H14" s="333"/>
      <c r="I14" s="333"/>
      <c r="J14" s="333"/>
      <c r="K14" s="333"/>
      <c r="L14" s="333"/>
      <c r="M14" s="333"/>
    </row>
    <row r="15" spans="1:13">
      <c r="A15" s="381"/>
      <c r="B15" s="382"/>
      <c r="C15" s="334" t="s">
        <v>538</v>
      </c>
      <c r="D15" s="349" t="s">
        <v>330</v>
      </c>
      <c r="E15" s="327" t="s">
        <v>331</v>
      </c>
      <c r="F15" s="333" t="s">
        <v>461</v>
      </c>
      <c r="G15" s="333"/>
      <c r="H15" s="333"/>
      <c r="I15" s="333"/>
      <c r="J15" s="333"/>
      <c r="K15" s="333"/>
      <c r="L15" s="333"/>
      <c r="M15" s="333"/>
    </row>
    <row r="16" spans="1:13">
      <c r="A16" s="381"/>
      <c r="B16" s="382"/>
      <c r="C16" s="335"/>
      <c r="D16" s="338"/>
      <c r="E16" s="332"/>
      <c r="F16" s="333"/>
      <c r="G16" s="333"/>
      <c r="H16" s="333"/>
      <c r="I16" s="333"/>
      <c r="J16" s="333"/>
      <c r="K16" s="333"/>
      <c r="L16" s="333"/>
      <c r="M16" s="333"/>
    </row>
    <row r="17" spans="1:13">
      <c r="A17" s="381"/>
      <c r="B17" s="382"/>
      <c r="C17" s="334" t="s">
        <v>539</v>
      </c>
      <c r="D17" s="349" t="s">
        <v>337</v>
      </c>
      <c r="E17" s="331" t="s">
        <v>338</v>
      </c>
      <c r="F17" s="333" t="s">
        <v>339</v>
      </c>
      <c r="G17" s="333"/>
      <c r="H17" s="333"/>
      <c r="I17" s="333"/>
      <c r="J17" s="333"/>
      <c r="K17" s="333"/>
      <c r="L17" s="333"/>
      <c r="M17" s="333"/>
    </row>
    <row r="18" spans="1:13">
      <c r="A18" s="381"/>
      <c r="B18" s="382"/>
      <c r="C18" s="335"/>
      <c r="D18" s="338"/>
      <c r="E18" s="332"/>
      <c r="F18" s="333"/>
      <c r="G18" s="333"/>
      <c r="H18" s="333"/>
      <c r="I18" s="333"/>
      <c r="J18" s="333"/>
      <c r="K18" s="333"/>
      <c r="L18" s="333"/>
      <c r="M18" s="333"/>
    </row>
    <row r="19" spans="1:13">
      <c r="A19" s="381"/>
      <c r="B19" s="382"/>
      <c r="C19" s="334" t="s">
        <v>540</v>
      </c>
      <c r="D19" s="349" t="s">
        <v>340</v>
      </c>
      <c r="E19" s="331" t="s">
        <v>341</v>
      </c>
      <c r="F19" s="333"/>
      <c r="G19" s="333"/>
      <c r="H19" s="333"/>
      <c r="I19" s="333"/>
      <c r="J19" s="333"/>
      <c r="K19" s="333"/>
      <c r="L19" s="333"/>
      <c r="M19" s="333"/>
    </row>
    <row r="20" spans="1:13">
      <c r="A20" s="381"/>
      <c r="B20" s="382"/>
      <c r="C20" s="335"/>
      <c r="D20" s="338"/>
      <c r="E20" s="332"/>
      <c r="F20" s="333"/>
      <c r="G20" s="333"/>
      <c r="H20" s="333"/>
      <c r="I20" s="333"/>
      <c r="J20" s="333"/>
      <c r="K20" s="333"/>
      <c r="L20" s="333"/>
      <c r="M20" s="333"/>
    </row>
    <row r="21" spans="1:13">
      <c r="A21" s="381"/>
      <c r="B21" s="382"/>
      <c r="C21" s="334" t="s">
        <v>541</v>
      </c>
      <c r="D21" s="349" t="s">
        <v>342</v>
      </c>
      <c r="E21" s="331" t="s">
        <v>263</v>
      </c>
      <c r="F21" s="333"/>
      <c r="G21" s="333"/>
      <c r="H21" s="333"/>
      <c r="I21" s="333"/>
      <c r="J21" s="333"/>
      <c r="K21" s="333"/>
      <c r="L21" s="333"/>
      <c r="M21" s="333"/>
    </row>
    <row r="22" spans="1:13">
      <c r="A22" s="383"/>
      <c r="B22" s="384"/>
      <c r="C22" s="335"/>
      <c r="D22" s="338"/>
      <c r="E22" s="332"/>
      <c r="F22" s="333"/>
      <c r="G22" s="333"/>
      <c r="H22" s="333"/>
      <c r="I22" s="333"/>
      <c r="J22" s="333"/>
      <c r="K22" s="333"/>
      <c r="L22" s="333"/>
      <c r="M22" s="333"/>
    </row>
    <row r="23" spans="1:13" ht="18.75" customHeight="1">
      <c r="A23" s="379" t="s">
        <v>343</v>
      </c>
      <c r="B23" s="380"/>
      <c r="C23" s="334" t="s">
        <v>542</v>
      </c>
      <c r="D23" s="349" t="s">
        <v>344</v>
      </c>
      <c r="E23" s="331" t="s">
        <v>345</v>
      </c>
      <c r="F23" s="333" t="s">
        <v>346</v>
      </c>
      <c r="G23" s="333"/>
      <c r="H23" s="333"/>
      <c r="I23" s="333"/>
      <c r="J23" s="333"/>
      <c r="K23" s="333"/>
      <c r="L23" s="333"/>
      <c r="M23" s="333"/>
    </row>
    <row r="24" spans="1:13">
      <c r="A24" s="381"/>
      <c r="B24" s="382"/>
      <c r="C24" s="335"/>
      <c r="D24" s="338"/>
      <c r="E24" s="332"/>
      <c r="F24" s="333"/>
      <c r="G24" s="333"/>
      <c r="H24" s="333"/>
      <c r="I24" s="333"/>
      <c r="J24" s="333"/>
      <c r="K24" s="333"/>
      <c r="L24" s="333"/>
      <c r="M24" s="333"/>
    </row>
    <row r="25" spans="1:13">
      <c r="A25" s="381"/>
      <c r="B25" s="382"/>
      <c r="C25" s="334" t="s">
        <v>543</v>
      </c>
      <c r="D25" s="349" t="s">
        <v>531</v>
      </c>
      <c r="E25" s="331" t="s">
        <v>347</v>
      </c>
      <c r="F25" s="333" t="s">
        <v>348</v>
      </c>
      <c r="G25" s="333"/>
      <c r="H25" s="333"/>
      <c r="I25" s="333"/>
      <c r="J25" s="333"/>
      <c r="K25" s="333"/>
      <c r="L25" s="333"/>
      <c r="M25" s="333"/>
    </row>
    <row r="26" spans="1:13">
      <c r="A26" s="381"/>
      <c r="B26" s="382"/>
      <c r="C26" s="335"/>
      <c r="D26" s="338"/>
      <c r="E26" s="332"/>
      <c r="F26" s="333"/>
      <c r="G26" s="333"/>
      <c r="H26" s="333"/>
      <c r="I26" s="333"/>
      <c r="J26" s="333"/>
      <c r="K26" s="333"/>
      <c r="L26" s="333"/>
      <c r="M26" s="333"/>
    </row>
    <row r="27" spans="1:13">
      <c r="A27" s="381"/>
      <c r="B27" s="382"/>
      <c r="C27" s="334" t="s">
        <v>544</v>
      </c>
      <c r="D27" s="349" t="s">
        <v>532</v>
      </c>
      <c r="E27" s="331" t="s">
        <v>349</v>
      </c>
      <c r="F27" s="333" t="s">
        <v>350</v>
      </c>
      <c r="G27" s="333"/>
      <c r="H27" s="333"/>
      <c r="I27" s="333"/>
      <c r="J27" s="333"/>
      <c r="K27" s="333"/>
      <c r="L27" s="333"/>
      <c r="M27" s="333"/>
    </row>
    <row r="28" spans="1:13">
      <c r="A28" s="381"/>
      <c r="B28" s="382"/>
      <c r="C28" s="335"/>
      <c r="D28" s="338"/>
      <c r="E28" s="332"/>
      <c r="F28" s="333"/>
      <c r="G28" s="333"/>
      <c r="H28" s="333"/>
      <c r="I28" s="333"/>
      <c r="J28" s="333"/>
      <c r="K28" s="333"/>
      <c r="L28" s="333"/>
      <c r="M28" s="333"/>
    </row>
    <row r="29" spans="1:13">
      <c r="A29" s="381"/>
      <c r="B29" s="382"/>
      <c r="C29" s="334" t="s">
        <v>545</v>
      </c>
      <c r="D29" s="349" t="s">
        <v>524</v>
      </c>
      <c r="E29" s="331" t="s">
        <v>351</v>
      </c>
      <c r="F29" s="333" t="s">
        <v>352</v>
      </c>
      <c r="G29" s="333"/>
      <c r="H29" s="333"/>
      <c r="I29" s="333"/>
      <c r="J29" s="333"/>
      <c r="K29" s="333"/>
      <c r="L29" s="333"/>
      <c r="M29" s="333"/>
    </row>
    <row r="30" spans="1:13">
      <c r="A30" s="381"/>
      <c r="B30" s="382"/>
      <c r="C30" s="335"/>
      <c r="D30" s="338"/>
      <c r="E30" s="332"/>
      <c r="F30" s="333"/>
      <c r="G30" s="333"/>
      <c r="H30" s="333"/>
      <c r="I30" s="333"/>
      <c r="J30" s="333"/>
      <c r="K30" s="333"/>
      <c r="L30" s="333"/>
      <c r="M30" s="333"/>
    </row>
    <row r="31" spans="1:13">
      <c r="A31" s="381"/>
      <c r="B31" s="382"/>
      <c r="C31" s="334" t="s">
        <v>546</v>
      </c>
      <c r="D31" s="349" t="s">
        <v>525</v>
      </c>
      <c r="E31" s="331" t="s">
        <v>353</v>
      </c>
      <c r="F31" s="333" t="s">
        <v>354</v>
      </c>
      <c r="G31" s="333"/>
      <c r="H31" s="333"/>
      <c r="I31" s="333"/>
      <c r="J31" s="333"/>
      <c r="K31" s="333"/>
      <c r="L31" s="333"/>
      <c r="M31" s="333"/>
    </row>
    <row r="32" spans="1:13">
      <c r="A32" s="381"/>
      <c r="B32" s="382"/>
      <c r="C32" s="335"/>
      <c r="D32" s="338"/>
      <c r="E32" s="332"/>
      <c r="F32" s="333"/>
      <c r="G32" s="333"/>
      <c r="H32" s="333"/>
      <c r="I32" s="333"/>
      <c r="J32" s="333"/>
      <c r="K32" s="333"/>
      <c r="L32" s="333"/>
      <c r="M32" s="333"/>
    </row>
    <row r="33" spans="1:13">
      <c r="A33" s="381"/>
      <c r="B33" s="382"/>
      <c r="C33" s="334" t="s">
        <v>547</v>
      </c>
      <c r="D33" s="349" t="s">
        <v>526</v>
      </c>
      <c r="E33" s="327" t="s">
        <v>355</v>
      </c>
      <c r="F33" s="333" t="s">
        <v>356</v>
      </c>
      <c r="G33" s="333"/>
      <c r="H33" s="333"/>
      <c r="I33" s="333"/>
      <c r="J33" s="333"/>
      <c r="K33" s="333"/>
      <c r="L33" s="333"/>
      <c r="M33" s="333"/>
    </row>
    <row r="34" spans="1:13">
      <c r="A34" s="381"/>
      <c r="B34" s="382"/>
      <c r="C34" s="335"/>
      <c r="D34" s="338"/>
      <c r="E34" s="332"/>
      <c r="F34" s="333"/>
      <c r="G34" s="333"/>
      <c r="H34" s="333"/>
      <c r="I34" s="333"/>
      <c r="J34" s="333"/>
      <c r="K34" s="333"/>
      <c r="L34" s="333"/>
      <c r="M34" s="333"/>
    </row>
    <row r="35" spans="1:13">
      <c r="A35" s="381"/>
      <c r="B35" s="382"/>
      <c r="C35" s="334" t="s">
        <v>548</v>
      </c>
      <c r="D35" s="349" t="s">
        <v>527</v>
      </c>
      <c r="E35" s="331" t="s">
        <v>357</v>
      </c>
      <c r="F35" s="333" t="s">
        <v>358</v>
      </c>
      <c r="G35" s="333"/>
      <c r="H35" s="333"/>
      <c r="I35" s="333"/>
      <c r="J35" s="333"/>
      <c r="K35" s="333"/>
      <c r="L35" s="333"/>
      <c r="M35" s="333"/>
    </row>
    <row r="36" spans="1:13">
      <c r="A36" s="381"/>
      <c r="B36" s="382"/>
      <c r="C36" s="335"/>
      <c r="D36" s="338"/>
      <c r="E36" s="332"/>
      <c r="F36" s="333"/>
      <c r="G36" s="333"/>
      <c r="H36" s="333"/>
      <c r="I36" s="333"/>
      <c r="J36" s="333"/>
      <c r="K36" s="333"/>
      <c r="L36" s="333"/>
      <c r="M36" s="333"/>
    </row>
    <row r="37" spans="1:13">
      <c r="A37" s="381"/>
      <c r="B37" s="382"/>
      <c r="C37" s="334" t="s">
        <v>549</v>
      </c>
      <c r="D37" s="349" t="s">
        <v>528</v>
      </c>
      <c r="E37" s="331" t="s">
        <v>359</v>
      </c>
      <c r="F37" s="333" t="s">
        <v>360</v>
      </c>
      <c r="G37" s="333"/>
      <c r="H37" s="333"/>
      <c r="I37" s="333"/>
      <c r="J37" s="333"/>
      <c r="K37" s="333"/>
      <c r="L37" s="333"/>
      <c r="M37" s="333"/>
    </row>
    <row r="38" spans="1:13">
      <c r="A38" s="381"/>
      <c r="B38" s="382"/>
      <c r="C38" s="335"/>
      <c r="D38" s="338"/>
      <c r="E38" s="332"/>
      <c r="F38" s="333"/>
      <c r="G38" s="333"/>
      <c r="H38" s="333"/>
      <c r="I38" s="333"/>
      <c r="J38" s="333"/>
      <c r="K38" s="333"/>
      <c r="L38" s="333"/>
      <c r="M38" s="333"/>
    </row>
    <row r="39" spans="1:13">
      <c r="A39" s="381"/>
      <c r="B39" s="382"/>
      <c r="C39" s="334" t="s">
        <v>550</v>
      </c>
      <c r="D39" s="349" t="s">
        <v>529</v>
      </c>
      <c r="E39" s="331" t="s">
        <v>263</v>
      </c>
      <c r="F39" s="333"/>
      <c r="G39" s="333"/>
      <c r="H39" s="333"/>
      <c r="I39" s="333"/>
      <c r="J39" s="333"/>
      <c r="K39" s="333"/>
      <c r="L39" s="333"/>
      <c r="M39" s="333"/>
    </row>
    <row r="40" spans="1:13">
      <c r="A40" s="383"/>
      <c r="B40" s="384"/>
      <c r="C40" s="335"/>
      <c r="D40" s="338"/>
      <c r="E40" s="332"/>
      <c r="F40" s="333"/>
      <c r="G40" s="333"/>
      <c r="H40" s="333"/>
      <c r="I40" s="333"/>
      <c r="J40" s="333"/>
      <c r="K40" s="333"/>
      <c r="L40" s="333"/>
      <c r="M40" s="333"/>
    </row>
    <row r="41" spans="1:13" ht="35.1" customHeight="1">
      <c r="A41" s="379" t="s">
        <v>361</v>
      </c>
      <c r="B41" s="380"/>
      <c r="C41" s="334" t="s">
        <v>551</v>
      </c>
      <c r="D41" s="349" t="s">
        <v>362</v>
      </c>
      <c r="E41" s="333" t="s">
        <v>363</v>
      </c>
      <c r="F41" s="333" t="s">
        <v>364</v>
      </c>
      <c r="G41" s="333"/>
      <c r="H41" s="333"/>
      <c r="I41" s="333"/>
      <c r="J41" s="333"/>
      <c r="K41" s="333"/>
      <c r="L41" s="333"/>
      <c r="M41" s="333"/>
    </row>
    <row r="42" spans="1:13" ht="35.1" customHeight="1">
      <c r="A42" s="381"/>
      <c r="B42" s="382"/>
      <c r="C42" s="335"/>
      <c r="D42" s="338"/>
      <c r="E42" s="333"/>
      <c r="F42" s="333"/>
      <c r="G42" s="333"/>
      <c r="H42" s="333"/>
      <c r="I42" s="333"/>
      <c r="J42" s="333"/>
      <c r="K42" s="333"/>
      <c r="L42" s="333"/>
      <c r="M42" s="333"/>
    </row>
    <row r="43" spans="1:13" ht="18.75" customHeight="1">
      <c r="A43" s="381"/>
      <c r="B43" s="382"/>
      <c r="C43" s="334" t="s">
        <v>552</v>
      </c>
      <c r="D43" s="349" t="s">
        <v>365</v>
      </c>
      <c r="E43" s="395" t="s">
        <v>366</v>
      </c>
      <c r="F43" s="333" t="s">
        <v>367</v>
      </c>
      <c r="G43" s="333"/>
      <c r="H43" s="333"/>
      <c r="I43" s="333"/>
      <c r="J43" s="333"/>
      <c r="K43" s="333"/>
      <c r="L43" s="333"/>
      <c r="M43" s="333"/>
    </row>
    <row r="44" spans="1:13" ht="18.75" customHeight="1">
      <c r="A44" s="381"/>
      <c r="B44" s="382"/>
      <c r="C44" s="335"/>
      <c r="D44" s="338"/>
      <c r="E44" s="395"/>
      <c r="F44" s="333"/>
      <c r="G44" s="333"/>
      <c r="H44" s="333"/>
      <c r="I44" s="333"/>
      <c r="J44" s="333"/>
      <c r="K44" s="333"/>
      <c r="L44" s="333"/>
      <c r="M44" s="333"/>
    </row>
    <row r="45" spans="1:13" ht="18.75" customHeight="1">
      <c r="A45" s="381"/>
      <c r="B45" s="382"/>
      <c r="C45" s="334" t="s">
        <v>553</v>
      </c>
      <c r="D45" s="349" t="s">
        <v>368</v>
      </c>
      <c r="E45" s="395" t="s">
        <v>369</v>
      </c>
      <c r="F45" s="333" t="s">
        <v>370</v>
      </c>
      <c r="G45" s="333"/>
      <c r="H45" s="333"/>
      <c r="I45" s="333"/>
      <c r="J45" s="333"/>
      <c r="K45" s="333"/>
      <c r="L45" s="333"/>
      <c r="M45" s="333"/>
    </row>
    <row r="46" spans="1:13" ht="18.75" customHeight="1">
      <c r="A46" s="381"/>
      <c r="B46" s="382"/>
      <c r="C46" s="335"/>
      <c r="D46" s="338"/>
      <c r="E46" s="395"/>
      <c r="F46" s="333"/>
      <c r="G46" s="333"/>
      <c r="H46" s="333"/>
      <c r="I46" s="333"/>
      <c r="J46" s="333"/>
      <c r="K46" s="333"/>
      <c r="L46" s="333"/>
      <c r="M46" s="333"/>
    </row>
    <row r="47" spans="1:13" ht="18.75" customHeight="1">
      <c r="A47" s="381"/>
      <c r="B47" s="382"/>
      <c r="C47" s="334" t="s">
        <v>554</v>
      </c>
      <c r="D47" s="349" t="s">
        <v>371</v>
      </c>
      <c r="E47" s="395" t="s">
        <v>372</v>
      </c>
      <c r="F47" s="333" t="s">
        <v>373</v>
      </c>
      <c r="G47" s="333"/>
      <c r="H47" s="333"/>
      <c r="I47" s="333"/>
      <c r="J47" s="333"/>
      <c r="K47" s="333"/>
      <c r="L47" s="333"/>
      <c r="M47" s="333"/>
    </row>
    <row r="48" spans="1:13" ht="18.75" customHeight="1">
      <c r="A48" s="381"/>
      <c r="B48" s="382"/>
      <c r="C48" s="335"/>
      <c r="D48" s="338"/>
      <c r="E48" s="395"/>
      <c r="F48" s="333"/>
      <c r="G48" s="333"/>
      <c r="H48" s="333"/>
      <c r="I48" s="333"/>
      <c r="J48" s="333"/>
      <c r="K48" s="333"/>
      <c r="L48" s="333"/>
      <c r="M48" s="333"/>
    </row>
    <row r="49" spans="1:13" ht="18.75" customHeight="1">
      <c r="A49" s="381"/>
      <c r="B49" s="382"/>
      <c r="C49" s="334" t="s">
        <v>555</v>
      </c>
      <c r="D49" s="349" t="s">
        <v>374</v>
      </c>
      <c r="E49" s="395" t="s">
        <v>375</v>
      </c>
      <c r="F49" s="333" t="s">
        <v>376</v>
      </c>
      <c r="G49" s="333"/>
      <c r="H49" s="333"/>
      <c r="I49" s="333"/>
      <c r="J49" s="333"/>
      <c r="K49" s="333"/>
      <c r="L49" s="333"/>
      <c r="M49" s="333"/>
    </row>
    <row r="50" spans="1:13" ht="18.75" customHeight="1">
      <c r="A50" s="381"/>
      <c r="B50" s="382"/>
      <c r="C50" s="335"/>
      <c r="D50" s="338"/>
      <c r="E50" s="395"/>
      <c r="F50" s="333"/>
      <c r="G50" s="333"/>
      <c r="H50" s="333"/>
      <c r="I50" s="333"/>
      <c r="J50" s="333"/>
      <c r="K50" s="333"/>
      <c r="L50" s="333"/>
      <c r="M50" s="333"/>
    </row>
    <row r="51" spans="1:13" ht="18.75" customHeight="1">
      <c r="A51" s="381"/>
      <c r="B51" s="382"/>
      <c r="C51" s="334" t="s">
        <v>556</v>
      </c>
      <c r="D51" s="349" t="s">
        <v>377</v>
      </c>
      <c r="E51" s="395" t="s">
        <v>263</v>
      </c>
      <c r="F51" s="333"/>
      <c r="G51" s="333"/>
      <c r="H51" s="333"/>
      <c r="I51" s="333"/>
      <c r="J51" s="333"/>
      <c r="K51" s="333"/>
      <c r="L51" s="333"/>
      <c r="M51" s="333"/>
    </row>
    <row r="52" spans="1:13" ht="18.75" customHeight="1">
      <c r="A52" s="383"/>
      <c r="B52" s="384"/>
      <c r="C52" s="335"/>
      <c r="D52" s="338"/>
      <c r="E52" s="395"/>
      <c r="F52" s="333"/>
      <c r="G52" s="333"/>
      <c r="H52" s="333"/>
      <c r="I52" s="333"/>
      <c r="J52" s="333"/>
      <c r="K52" s="333"/>
      <c r="L52" s="333"/>
      <c r="M52" s="333"/>
    </row>
    <row r="53" spans="1:13" ht="27.95" customHeight="1">
      <c r="A53" s="379" t="s">
        <v>378</v>
      </c>
      <c r="B53" s="380"/>
      <c r="C53" s="334" t="s">
        <v>557</v>
      </c>
      <c r="D53" s="349" t="s">
        <v>379</v>
      </c>
      <c r="E53" s="327" t="s">
        <v>380</v>
      </c>
      <c r="F53" s="333" t="s">
        <v>381</v>
      </c>
      <c r="G53" s="333"/>
      <c r="H53" s="333"/>
      <c r="I53" s="333"/>
      <c r="J53" s="333"/>
      <c r="K53" s="333"/>
      <c r="L53" s="333"/>
      <c r="M53" s="333"/>
    </row>
    <row r="54" spans="1:13" ht="27.95" customHeight="1">
      <c r="A54" s="381"/>
      <c r="B54" s="382"/>
      <c r="C54" s="335"/>
      <c r="D54" s="338"/>
      <c r="E54" s="332"/>
      <c r="F54" s="333"/>
      <c r="G54" s="333"/>
      <c r="H54" s="333"/>
      <c r="I54" s="333"/>
      <c r="J54" s="333"/>
      <c r="K54" s="333"/>
      <c r="L54" s="333"/>
      <c r="M54" s="333"/>
    </row>
    <row r="55" spans="1:13" ht="27.95" customHeight="1">
      <c r="A55" s="381"/>
      <c r="B55" s="382"/>
      <c r="C55" s="334" t="s">
        <v>558</v>
      </c>
      <c r="D55" s="349" t="s">
        <v>382</v>
      </c>
      <c r="E55" s="331" t="s">
        <v>383</v>
      </c>
      <c r="F55" s="333" t="s">
        <v>384</v>
      </c>
      <c r="G55" s="333"/>
      <c r="H55" s="333"/>
      <c r="I55" s="333"/>
      <c r="J55" s="333"/>
      <c r="K55" s="333"/>
      <c r="L55" s="333"/>
      <c r="M55" s="333"/>
    </row>
    <row r="56" spans="1:13" ht="27.95" customHeight="1">
      <c r="A56" s="381"/>
      <c r="B56" s="382"/>
      <c r="C56" s="335"/>
      <c r="D56" s="338"/>
      <c r="E56" s="332"/>
      <c r="F56" s="333"/>
      <c r="G56" s="333"/>
      <c r="H56" s="333"/>
      <c r="I56" s="333"/>
      <c r="J56" s="333"/>
      <c r="K56" s="333"/>
      <c r="L56" s="333"/>
      <c r="M56" s="333"/>
    </row>
    <row r="57" spans="1:13" ht="18.75" customHeight="1">
      <c r="A57" s="381"/>
      <c r="B57" s="382"/>
      <c r="C57" s="334" t="s">
        <v>559</v>
      </c>
      <c r="D57" s="349" t="s">
        <v>385</v>
      </c>
      <c r="E57" s="331" t="s">
        <v>386</v>
      </c>
      <c r="F57" s="333" t="s">
        <v>387</v>
      </c>
      <c r="G57" s="333"/>
      <c r="H57" s="333"/>
      <c r="I57" s="333"/>
      <c r="J57" s="333"/>
      <c r="K57" s="333"/>
      <c r="L57" s="333"/>
      <c r="M57" s="333"/>
    </row>
    <row r="58" spans="1:13" ht="18.75" customHeight="1">
      <c r="A58" s="381"/>
      <c r="B58" s="382"/>
      <c r="C58" s="335"/>
      <c r="D58" s="338"/>
      <c r="E58" s="332"/>
      <c r="F58" s="333"/>
      <c r="G58" s="333"/>
      <c r="H58" s="333"/>
      <c r="I58" s="333"/>
      <c r="J58" s="333"/>
      <c r="K58" s="333"/>
      <c r="L58" s="333"/>
      <c r="M58" s="333"/>
    </row>
    <row r="59" spans="1:13" ht="18.75" customHeight="1">
      <c r="A59" s="381"/>
      <c r="B59" s="382"/>
      <c r="C59" s="334" t="s">
        <v>560</v>
      </c>
      <c r="D59" s="349" t="s">
        <v>388</v>
      </c>
      <c r="E59" s="331" t="s">
        <v>389</v>
      </c>
      <c r="F59" s="333" t="s">
        <v>390</v>
      </c>
      <c r="G59" s="333"/>
      <c r="H59" s="333"/>
      <c r="I59" s="333"/>
      <c r="J59" s="333"/>
      <c r="K59" s="333"/>
      <c r="L59" s="333"/>
      <c r="M59" s="333"/>
    </row>
    <row r="60" spans="1:13" ht="18.75" customHeight="1">
      <c r="A60" s="381"/>
      <c r="B60" s="382"/>
      <c r="C60" s="335"/>
      <c r="D60" s="338"/>
      <c r="E60" s="332"/>
      <c r="F60" s="333"/>
      <c r="G60" s="333"/>
      <c r="H60" s="333"/>
      <c r="I60" s="333"/>
      <c r="J60" s="333"/>
      <c r="K60" s="333"/>
      <c r="L60" s="333"/>
      <c r="M60" s="333"/>
    </row>
    <row r="61" spans="1:13" ht="18.75" customHeight="1">
      <c r="A61" s="381"/>
      <c r="B61" s="382"/>
      <c r="C61" s="334" t="s">
        <v>561</v>
      </c>
      <c r="D61" s="349" t="s">
        <v>391</v>
      </c>
      <c r="E61" s="331" t="s">
        <v>392</v>
      </c>
      <c r="F61" s="333" t="s">
        <v>393</v>
      </c>
      <c r="G61" s="333"/>
      <c r="H61" s="333"/>
      <c r="I61" s="333"/>
      <c r="J61" s="333"/>
      <c r="K61" s="333"/>
      <c r="L61" s="333"/>
      <c r="M61" s="333"/>
    </row>
    <row r="62" spans="1:13" ht="18.75" customHeight="1">
      <c r="A62" s="381"/>
      <c r="B62" s="382"/>
      <c r="C62" s="335"/>
      <c r="D62" s="338"/>
      <c r="E62" s="332"/>
      <c r="F62" s="333"/>
      <c r="G62" s="333"/>
      <c r="H62" s="333"/>
      <c r="I62" s="333"/>
      <c r="J62" s="333"/>
      <c r="K62" s="333"/>
      <c r="L62" s="333"/>
      <c r="M62" s="333"/>
    </row>
    <row r="63" spans="1:13" ht="18.75" customHeight="1">
      <c r="A63" s="381"/>
      <c r="B63" s="382"/>
      <c r="C63" s="334" t="s">
        <v>562</v>
      </c>
      <c r="D63" s="349" t="s">
        <v>394</v>
      </c>
      <c r="E63" s="331" t="s">
        <v>395</v>
      </c>
      <c r="F63" s="333"/>
      <c r="G63" s="333"/>
      <c r="H63" s="333"/>
      <c r="I63" s="333"/>
      <c r="J63" s="333"/>
      <c r="K63" s="333"/>
      <c r="L63" s="333"/>
      <c r="M63" s="333"/>
    </row>
    <row r="64" spans="1:13" ht="18.75" customHeight="1">
      <c r="A64" s="381"/>
      <c r="B64" s="382"/>
      <c r="C64" s="335"/>
      <c r="D64" s="338"/>
      <c r="E64" s="332"/>
      <c r="F64" s="333"/>
      <c r="G64" s="333"/>
      <c r="H64" s="333"/>
      <c r="I64" s="333"/>
      <c r="J64" s="333"/>
      <c r="K64" s="333"/>
      <c r="L64" s="333"/>
      <c r="M64" s="333"/>
    </row>
    <row r="65" spans="1:13">
      <c r="A65" s="381"/>
      <c r="B65" s="382"/>
      <c r="C65" s="334" t="s">
        <v>563</v>
      </c>
      <c r="D65" s="349" t="s">
        <v>530</v>
      </c>
      <c r="E65" s="331" t="s">
        <v>263</v>
      </c>
      <c r="F65" s="333"/>
      <c r="G65" s="333"/>
      <c r="H65" s="333"/>
      <c r="I65" s="333"/>
      <c r="J65" s="333"/>
      <c r="K65" s="333"/>
      <c r="L65" s="333"/>
      <c r="M65" s="333"/>
    </row>
    <row r="66" spans="1:13">
      <c r="A66" s="383"/>
      <c r="B66" s="384"/>
      <c r="C66" s="335"/>
      <c r="D66" s="338"/>
      <c r="E66" s="332"/>
      <c r="F66" s="333"/>
      <c r="G66" s="333"/>
      <c r="H66" s="333"/>
      <c r="I66" s="333"/>
      <c r="J66" s="333"/>
      <c r="K66" s="333"/>
      <c r="L66" s="333"/>
      <c r="M66" s="333"/>
    </row>
    <row r="67" spans="1:13" ht="18.75" customHeight="1">
      <c r="A67" s="379" t="s">
        <v>396</v>
      </c>
      <c r="B67" s="380"/>
      <c r="C67" s="334" t="s">
        <v>564</v>
      </c>
      <c r="D67" s="349" t="s">
        <v>397</v>
      </c>
      <c r="E67" s="331" t="s">
        <v>398</v>
      </c>
      <c r="F67" s="333" t="s">
        <v>399</v>
      </c>
      <c r="G67" s="333"/>
      <c r="H67" s="333"/>
      <c r="I67" s="333"/>
      <c r="J67" s="333"/>
      <c r="K67" s="333"/>
      <c r="L67" s="333"/>
      <c r="M67" s="333"/>
    </row>
    <row r="68" spans="1:13">
      <c r="A68" s="381"/>
      <c r="B68" s="382"/>
      <c r="C68" s="335"/>
      <c r="D68" s="338"/>
      <c r="E68" s="332"/>
      <c r="F68" s="333"/>
      <c r="G68" s="333"/>
      <c r="H68" s="333"/>
      <c r="I68" s="333"/>
      <c r="J68" s="333"/>
      <c r="K68" s="333"/>
      <c r="L68" s="333"/>
      <c r="M68" s="333"/>
    </row>
    <row r="69" spans="1:13">
      <c r="A69" s="381"/>
      <c r="B69" s="382"/>
      <c r="C69" s="334" t="s">
        <v>565</v>
      </c>
      <c r="D69" s="349" t="s">
        <v>400</v>
      </c>
      <c r="E69" s="331" t="s">
        <v>401</v>
      </c>
      <c r="F69" s="333" t="s">
        <v>402</v>
      </c>
      <c r="G69" s="333"/>
      <c r="H69" s="333"/>
      <c r="I69" s="333"/>
      <c r="J69" s="333"/>
      <c r="K69" s="333"/>
      <c r="L69" s="333"/>
      <c r="M69" s="333"/>
    </row>
    <row r="70" spans="1:13">
      <c r="A70" s="381"/>
      <c r="B70" s="382"/>
      <c r="C70" s="335"/>
      <c r="D70" s="338"/>
      <c r="E70" s="332"/>
      <c r="F70" s="333"/>
      <c r="G70" s="333"/>
      <c r="H70" s="333"/>
      <c r="I70" s="333"/>
      <c r="J70" s="333"/>
      <c r="K70" s="333"/>
      <c r="L70" s="333"/>
      <c r="M70" s="333"/>
    </row>
    <row r="71" spans="1:13">
      <c r="A71" s="381"/>
      <c r="B71" s="382"/>
      <c r="C71" s="334" t="s">
        <v>566</v>
      </c>
      <c r="D71" s="349" t="s">
        <v>403</v>
      </c>
      <c r="E71" s="331" t="s">
        <v>404</v>
      </c>
      <c r="F71" s="333" t="s">
        <v>405</v>
      </c>
      <c r="G71" s="333"/>
      <c r="H71" s="333"/>
      <c r="I71" s="333"/>
      <c r="J71" s="333"/>
      <c r="K71" s="333"/>
      <c r="L71" s="333"/>
      <c r="M71" s="333"/>
    </row>
    <row r="72" spans="1:13">
      <c r="A72" s="381"/>
      <c r="B72" s="382"/>
      <c r="C72" s="335"/>
      <c r="D72" s="338"/>
      <c r="E72" s="332"/>
      <c r="F72" s="333"/>
      <c r="G72" s="333"/>
      <c r="H72" s="333"/>
      <c r="I72" s="333"/>
      <c r="J72" s="333"/>
      <c r="K72" s="333"/>
      <c r="L72" s="333"/>
      <c r="M72" s="333"/>
    </row>
    <row r="73" spans="1:13">
      <c r="A73" s="381"/>
      <c r="B73" s="382"/>
      <c r="C73" s="334" t="s">
        <v>567</v>
      </c>
      <c r="D73" s="349" t="s">
        <v>406</v>
      </c>
      <c r="E73" s="327" t="s">
        <v>407</v>
      </c>
      <c r="F73" s="333" t="s">
        <v>408</v>
      </c>
      <c r="G73" s="333"/>
      <c r="H73" s="333"/>
      <c r="I73" s="333"/>
      <c r="J73" s="333"/>
      <c r="K73" s="333"/>
      <c r="L73" s="333"/>
      <c r="M73" s="333"/>
    </row>
    <row r="74" spans="1:13">
      <c r="A74" s="381"/>
      <c r="B74" s="382"/>
      <c r="C74" s="335"/>
      <c r="D74" s="338"/>
      <c r="E74" s="332"/>
      <c r="F74" s="333"/>
      <c r="G74" s="333"/>
      <c r="H74" s="333"/>
      <c r="I74" s="333"/>
      <c r="J74" s="333"/>
      <c r="K74" s="333"/>
      <c r="L74" s="333"/>
      <c r="M74" s="333"/>
    </row>
    <row r="75" spans="1:13">
      <c r="A75" s="381"/>
      <c r="B75" s="382"/>
      <c r="C75" s="334" t="s">
        <v>568</v>
      </c>
      <c r="D75" s="349" t="s">
        <v>409</v>
      </c>
      <c r="E75" s="331" t="s">
        <v>410</v>
      </c>
      <c r="F75" s="333" t="s">
        <v>411</v>
      </c>
      <c r="G75" s="333"/>
      <c r="H75" s="333"/>
      <c r="I75" s="333"/>
      <c r="J75" s="333"/>
      <c r="K75" s="333"/>
      <c r="L75" s="333"/>
      <c r="M75" s="333"/>
    </row>
    <row r="76" spans="1:13">
      <c r="A76" s="381"/>
      <c r="B76" s="382"/>
      <c r="C76" s="335"/>
      <c r="D76" s="338"/>
      <c r="E76" s="332"/>
      <c r="F76" s="333"/>
      <c r="G76" s="333"/>
      <c r="H76" s="333"/>
      <c r="I76" s="333"/>
      <c r="J76" s="333"/>
      <c r="K76" s="333"/>
      <c r="L76" s="333"/>
      <c r="M76" s="333"/>
    </row>
    <row r="77" spans="1:13">
      <c r="A77" s="381"/>
      <c r="B77" s="382"/>
      <c r="C77" s="334" t="s">
        <v>569</v>
      </c>
      <c r="D77" s="349" t="s">
        <v>412</v>
      </c>
      <c r="E77" s="331" t="s">
        <v>413</v>
      </c>
      <c r="F77" s="333"/>
      <c r="G77" s="333"/>
      <c r="H77" s="333"/>
      <c r="I77" s="333"/>
      <c r="J77" s="333"/>
      <c r="K77" s="333"/>
      <c r="L77" s="333"/>
      <c r="M77" s="333"/>
    </row>
    <row r="78" spans="1:13">
      <c r="A78" s="381"/>
      <c r="B78" s="382"/>
      <c r="C78" s="335"/>
      <c r="D78" s="338"/>
      <c r="E78" s="332"/>
      <c r="F78" s="333"/>
      <c r="G78" s="333"/>
      <c r="H78" s="333"/>
      <c r="I78" s="333"/>
      <c r="J78" s="333"/>
      <c r="K78" s="333"/>
      <c r="L78" s="333"/>
      <c r="M78" s="333"/>
    </row>
    <row r="79" spans="1:13">
      <c r="A79" s="381"/>
      <c r="B79" s="382"/>
      <c r="C79" s="334" t="s">
        <v>570</v>
      </c>
      <c r="D79" s="349" t="s">
        <v>414</v>
      </c>
      <c r="E79" s="331" t="s">
        <v>263</v>
      </c>
      <c r="F79" s="333"/>
      <c r="G79" s="333"/>
      <c r="H79" s="333"/>
      <c r="I79" s="333"/>
      <c r="J79" s="333"/>
      <c r="K79" s="333"/>
      <c r="L79" s="333"/>
      <c r="M79" s="333"/>
    </row>
    <row r="80" spans="1:13">
      <c r="A80" s="383"/>
      <c r="B80" s="384"/>
      <c r="C80" s="335"/>
      <c r="D80" s="338"/>
      <c r="E80" s="332"/>
      <c r="F80" s="333"/>
      <c r="G80" s="333"/>
      <c r="H80" s="333"/>
      <c r="I80" s="333"/>
      <c r="J80" s="333"/>
      <c r="K80" s="333"/>
      <c r="L80" s="333"/>
      <c r="M80" s="333"/>
    </row>
    <row r="81" spans="1:13" ht="18.75" customHeight="1">
      <c r="A81" s="386" t="s">
        <v>458</v>
      </c>
      <c r="B81" s="382"/>
      <c r="C81" s="334" t="s">
        <v>571</v>
      </c>
      <c r="D81" s="349" t="s">
        <v>415</v>
      </c>
      <c r="E81" s="393" t="s">
        <v>416</v>
      </c>
      <c r="F81" s="333" t="s">
        <v>417</v>
      </c>
      <c r="G81" s="333"/>
      <c r="H81" s="333"/>
      <c r="I81" s="333"/>
      <c r="J81" s="333"/>
      <c r="K81" s="333"/>
      <c r="L81" s="333"/>
      <c r="M81" s="333"/>
    </row>
    <row r="82" spans="1:13" ht="18.75" customHeight="1">
      <c r="A82" s="386"/>
      <c r="B82" s="382"/>
      <c r="C82" s="335"/>
      <c r="D82" s="338"/>
      <c r="E82" s="394"/>
      <c r="F82" s="333"/>
      <c r="G82" s="333"/>
      <c r="H82" s="333"/>
      <c r="I82" s="333"/>
      <c r="J82" s="333"/>
      <c r="K82" s="333"/>
      <c r="L82" s="333"/>
      <c r="M82" s="333"/>
    </row>
    <row r="83" spans="1:13" ht="18.75" customHeight="1">
      <c r="A83" s="386"/>
      <c r="B83" s="382"/>
      <c r="C83" s="334" t="s">
        <v>572</v>
      </c>
      <c r="D83" s="349" t="s">
        <v>418</v>
      </c>
      <c r="E83" s="331" t="s">
        <v>419</v>
      </c>
      <c r="F83" s="333" t="s">
        <v>420</v>
      </c>
      <c r="G83" s="333"/>
      <c r="H83" s="333"/>
      <c r="I83" s="333"/>
      <c r="J83" s="333"/>
      <c r="K83" s="333"/>
      <c r="L83" s="333"/>
      <c r="M83" s="333"/>
    </row>
    <row r="84" spans="1:13" ht="18.75" customHeight="1">
      <c r="A84" s="386"/>
      <c r="B84" s="382"/>
      <c r="C84" s="335"/>
      <c r="D84" s="338"/>
      <c r="E84" s="332"/>
      <c r="F84" s="333"/>
      <c r="G84" s="333"/>
      <c r="H84" s="333"/>
      <c r="I84" s="333"/>
      <c r="J84" s="333"/>
      <c r="K84" s="333"/>
      <c r="L84" s="333"/>
      <c r="M84" s="333"/>
    </row>
    <row r="85" spans="1:13" ht="18.75" customHeight="1">
      <c r="A85" s="386"/>
      <c r="B85" s="382"/>
      <c r="C85" s="334" t="s">
        <v>573</v>
      </c>
      <c r="D85" s="349" t="s">
        <v>421</v>
      </c>
      <c r="E85" s="331" t="s">
        <v>422</v>
      </c>
      <c r="F85" s="333" t="s">
        <v>423</v>
      </c>
      <c r="G85" s="333"/>
      <c r="H85" s="333"/>
      <c r="I85" s="333"/>
      <c r="J85" s="333"/>
      <c r="K85" s="333"/>
      <c r="L85" s="333"/>
      <c r="M85" s="333"/>
    </row>
    <row r="86" spans="1:13" ht="18.75" customHeight="1">
      <c r="A86" s="386"/>
      <c r="B86" s="382"/>
      <c r="C86" s="335"/>
      <c r="D86" s="338"/>
      <c r="E86" s="332"/>
      <c r="F86" s="333"/>
      <c r="G86" s="333"/>
      <c r="H86" s="333"/>
      <c r="I86" s="333"/>
      <c r="J86" s="333"/>
      <c r="K86" s="333"/>
      <c r="L86" s="333"/>
      <c r="M86" s="333"/>
    </row>
    <row r="87" spans="1:13" ht="18.75" customHeight="1">
      <c r="A87" s="386"/>
      <c r="B87" s="382"/>
      <c r="C87" s="334" t="s">
        <v>574</v>
      </c>
      <c r="D87" s="349" t="s">
        <v>424</v>
      </c>
      <c r="E87" s="331" t="s">
        <v>425</v>
      </c>
      <c r="F87" s="333" t="s">
        <v>426</v>
      </c>
      <c r="G87" s="333"/>
      <c r="H87" s="333"/>
      <c r="I87" s="333"/>
      <c r="J87" s="333"/>
      <c r="K87" s="333"/>
      <c r="L87" s="333"/>
      <c r="M87" s="333"/>
    </row>
    <row r="88" spans="1:13" ht="18.75" customHeight="1">
      <c r="A88" s="386"/>
      <c r="B88" s="382"/>
      <c r="C88" s="335"/>
      <c r="D88" s="338"/>
      <c r="E88" s="332"/>
      <c r="F88" s="333"/>
      <c r="G88" s="333"/>
      <c r="H88" s="333"/>
      <c r="I88" s="333"/>
      <c r="J88" s="333"/>
      <c r="K88" s="333"/>
      <c r="L88" s="333"/>
      <c r="M88" s="333"/>
    </row>
    <row r="89" spans="1:13" ht="18.75" customHeight="1">
      <c r="A89" s="386"/>
      <c r="B89" s="382"/>
      <c r="C89" s="334" t="s">
        <v>575</v>
      </c>
      <c r="D89" s="349" t="s">
        <v>427</v>
      </c>
      <c r="E89" s="331" t="s">
        <v>428</v>
      </c>
      <c r="F89" s="333" t="s">
        <v>429</v>
      </c>
      <c r="G89" s="333"/>
      <c r="H89" s="333"/>
      <c r="I89" s="333"/>
      <c r="J89" s="333"/>
      <c r="K89" s="333"/>
      <c r="L89" s="333"/>
      <c r="M89" s="333"/>
    </row>
    <row r="90" spans="1:13" ht="18.75" customHeight="1">
      <c r="A90" s="386"/>
      <c r="B90" s="382"/>
      <c r="C90" s="335"/>
      <c r="D90" s="338"/>
      <c r="E90" s="332"/>
      <c r="F90" s="333"/>
      <c r="G90" s="333"/>
      <c r="H90" s="333"/>
      <c r="I90" s="333"/>
      <c r="J90" s="333"/>
      <c r="K90" s="333"/>
      <c r="L90" s="333"/>
      <c r="M90" s="333"/>
    </row>
    <row r="91" spans="1:13" ht="27.95" customHeight="1">
      <c r="A91" s="386"/>
      <c r="B91" s="382"/>
      <c r="C91" s="334" t="s">
        <v>576</v>
      </c>
      <c r="D91" s="349" t="s">
        <v>430</v>
      </c>
      <c r="E91" s="331" t="s">
        <v>431</v>
      </c>
      <c r="F91" s="333" t="s">
        <v>432</v>
      </c>
      <c r="G91" s="333"/>
      <c r="H91" s="333"/>
      <c r="I91" s="333"/>
      <c r="J91" s="333"/>
      <c r="K91" s="333"/>
      <c r="L91" s="333"/>
      <c r="M91" s="333"/>
    </row>
    <row r="92" spans="1:13" ht="27.95" customHeight="1">
      <c r="A92" s="386"/>
      <c r="B92" s="382"/>
      <c r="C92" s="335"/>
      <c r="D92" s="338"/>
      <c r="E92" s="332"/>
      <c r="F92" s="333"/>
      <c r="G92" s="333"/>
      <c r="H92" s="333"/>
      <c r="I92" s="333"/>
      <c r="J92" s="333"/>
      <c r="K92" s="333"/>
      <c r="L92" s="333"/>
      <c r="M92" s="333"/>
    </row>
    <row r="93" spans="1:13" ht="18.75" customHeight="1">
      <c r="A93" s="386"/>
      <c r="B93" s="382"/>
      <c r="C93" s="334" t="s">
        <v>577</v>
      </c>
      <c r="D93" s="349" t="s">
        <v>433</v>
      </c>
      <c r="E93" s="327" t="s">
        <v>434</v>
      </c>
      <c r="F93" s="333" t="s">
        <v>435</v>
      </c>
      <c r="G93" s="333"/>
      <c r="H93" s="333"/>
      <c r="I93" s="333"/>
      <c r="J93" s="333"/>
      <c r="K93" s="333"/>
      <c r="L93" s="333"/>
      <c r="M93" s="333"/>
    </row>
    <row r="94" spans="1:13" ht="18.75" customHeight="1">
      <c r="A94" s="386"/>
      <c r="B94" s="382"/>
      <c r="C94" s="335"/>
      <c r="D94" s="338"/>
      <c r="E94" s="332"/>
      <c r="F94" s="333"/>
      <c r="G94" s="333"/>
      <c r="H94" s="333"/>
      <c r="I94" s="333"/>
      <c r="J94" s="333"/>
      <c r="K94" s="333"/>
      <c r="L94" s="333"/>
      <c r="M94" s="333"/>
    </row>
    <row r="95" spans="1:13" ht="18.75" customHeight="1">
      <c r="A95" s="386"/>
      <c r="B95" s="382"/>
      <c r="C95" s="334" t="s">
        <v>578</v>
      </c>
      <c r="D95" s="349" t="s">
        <v>436</v>
      </c>
      <c r="E95" s="331" t="s">
        <v>437</v>
      </c>
      <c r="F95" s="333" t="s">
        <v>438</v>
      </c>
      <c r="G95" s="333"/>
      <c r="H95" s="333"/>
      <c r="I95" s="333"/>
      <c r="J95" s="333"/>
      <c r="K95" s="333"/>
      <c r="L95" s="333"/>
      <c r="M95" s="333"/>
    </row>
    <row r="96" spans="1:13" ht="18.75" customHeight="1">
      <c r="A96" s="386"/>
      <c r="B96" s="382"/>
      <c r="C96" s="335"/>
      <c r="D96" s="338"/>
      <c r="E96" s="332"/>
      <c r="F96" s="333"/>
      <c r="G96" s="333"/>
      <c r="H96" s="333"/>
      <c r="I96" s="333"/>
      <c r="J96" s="333"/>
      <c r="K96" s="333"/>
      <c r="L96" s="333"/>
      <c r="M96" s="333"/>
    </row>
    <row r="97" spans="1:13" ht="18.75" customHeight="1">
      <c r="A97" s="386"/>
      <c r="B97" s="382"/>
      <c r="C97" s="334" t="s">
        <v>579</v>
      </c>
      <c r="D97" s="349" t="s">
        <v>439</v>
      </c>
      <c r="E97" s="331" t="s">
        <v>440</v>
      </c>
      <c r="F97" s="333"/>
      <c r="G97" s="333"/>
      <c r="H97" s="333"/>
      <c r="I97" s="333"/>
      <c r="J97" s="333"/>
      <c r="K97" s="333"/>
      <c r="L97" s="333"/>
      <c r="M97" s="333"/>
    </row>
    <row r="98" spans="1:13" ht="18.75" customHeight="1">
      <c r="A98" s="386"/>
      <c r="B98" s="382"/>
      <c r="C98" s="335"/>
      <c r="D98" s="338"/>
      <c r="E98" s="332"/>
      <c r="F98" s="333"/>
      <c r="G98" s="333"/>
      <c r="H98" s="333"/>
      <c r="I98" s="333"/>
      <c r="J98" s="333"/>
      <c r="K98" s="333"/>
      <c r="L98" s="333"/>
      <c r="M98" s="333"/>
    </row>
    <row r="99" spans="1:13" ht="18.75" customHeight="1">
      <c r="A99" s="386"/>
      <c r="B99" s="382"/>
      <c r="C99" s="334" t="s">
        <v>580</v>
      </c>
      <c r="D99" s="349" t="s">
        <v>441</v>
      </c>
      <c r="E99" s="331" t="s">
        <v>413</v>
      </c>
      <c r="F99" s="333"/>
      <c r="G99" s="333"/>
      <c r="H99" s="333"/>
      <c r="I99" s="333"/>
      <c r="J99" s="333"/>
      <c r="K99" s="333"/>
      <c r="L99" s="333"/>
      <c r="M99" s="333"/>
    </row>
    <row r="100" spans="1:13" ht="18.75" customHeight="1">
      <c r="A100" s="386"/>
      <c r="B100" s="382"/>
      <c r="C100" s="335"/>
      <c r="D100" s="338"/>
      <c r="E100" s="332"/>
      <c r="F100" s="333"/>
      <c r="G100" s="333"/>
      <c r="H100" s="333"/>
      <c r="I100" s="333"/>
      <c r="J100" s="333"/>
      <c r="K100" s="333"/>
      <c r="L100" s="333"/>
      <c r="M100" s="333"/>
    </row>
    <row r="101" spans="1:13" ht="18.75" customHeight="1">
      <c r="A101" s="386"/>
      <c r="B101" s="382"/>
      <c r="C101" s="334" t="s">
        <v>581</v>
      </c>
      <c r="D101" s="349" t="s">
        <v>442</v>
      </c>
      <c r="E101" s="331" t="s">
        <v>263</v>
      </c>
      <c r="F101" s="333"/>
      <c r="G101" s="333"/>
      <c r="H101" s="333"/>
      <c r="I101" s="333"/>
      <c r="J101" s="333"/>
      <c r="K101" s="333"/>
      <c r="L101" s="333"/>
      <c r="M101" s="333"/>
    </row>
    <row r="102" spans="1:13" ht="18.75" customHeight="1">
      <c r="A102" s="386"/>
      <c r="B102" s="382"/>
      <c r="C102" s="335"/>
      <c r="D102" s="338"/>
      <c r="E102" s="332"/>
      <c r="F102" s="333"/>
      <c r="G102" s="333"/>
      <c r="H102" s="333"/>
      <c r="I102" s="333"/>
      <c r="J102" s="333"/>
      <c r="K102" s="333"/>
      <c r="L102" s="333"/>
      <c r="M102" s="333"/>
    </row>
    <row r="103" spans="1:13" ht="27.95" customHeight="1">
      <c r="A103" s="379" t="s">
        <v>443</v>
      </c>
      <c r="B103" s="380"/>
      <c r="C103" s="334" t="s">
        <v>582</v>
      </c>
      <c r="D103" s="349" t="s">
        <v>444</v>
      </c>
      <c r="E103" s="331" t="s">
        <v>445</v>
      </c>
      <c r="F103" s="333" t="s">
        <v>446</v>
      </c>
      <c r="G103" s="333"/>
      <c r="H103" s="333"/>
      <c r="I103" s="333"/>
      <c r="J103" s="333"/>
      <c r="K103" s="333"/>
      <c r="L103" s="333"/>
      <c r="M103" s="333"/>
    </row>
    <row r="104" spans="1:13" ht="27.95" customHeight="1">
      <c r="A104" s="381"/>
      <c r="B104" s="382"/>
      <c r="C104" s="335"/>
      <c r="D104" s="338"/>
      <c r="E104" s="332"/>
      <c r="F104" s="333"/>
      <c r="G104" s="333"/>
      <c r="H104" s="333"/>
      <c r="I104" s="333"/>
      <c r="J104" s="333"/>
      <c r="K104" s="333"/>
      <c r="L104" s="333"/>
      <c r="M104" s="333"/>
    </row>
    <row r="105" spans="1:13">
      <c r="A105" s="381"/>
      <c r="B105" s="382"/>
      <c r="C105" s="334" t="s">
        <v>583</v>
      </c>
      <c r="D105" s="349" t="s">
        <v>447</v>
      </c>
      <c r="E105" s="331" t="s">
        <v>448</v>
      </c>
      <c r="F105" s="333"/>
      <c r="G105" s="333"/>
      <c r="H105" s="333"/>
      <c r="I105" s="333"/>
      <c r="J105" s="333"/>
      <c r="K105" s="333"/>
      <c r="L105" s="333"/>
      <c r="M105" s="333"/>
    </row>
    <row r="106" spans="1:13">
      <c r="A106" s="381"/>
      <c r="B106" s="382"/>
      <c r="C106" s="335"/>
      <c r="D106" s="338"/>
      <c r="E106" s="332"/>
      <c r="F106" s="333"/>
      <c r="G106" s="333"/>
      <c r="H106" s="333"/>
      <c r="I106" s="333"/>
      <c r="J106" s="333"/>
      <c r="K106" s="333"/>
      <c r="L106" s="333"/>
      <c r="M106" s="333"/>
    </row>
    <row r="107" spans="1:13">
      <c r="A107" s="381"/>
      <c r="B107" s="382"/>
      <c r="C107" s="334" t="s">
        <v>584</v>
      </c>
      <c r="D107" s="349" t="s">
        <v>449</v>
      </c>
      <c r="E107" s="331" t="s">
        <v>450</v>
      </c>
      <c r="F107" s="333"/>
      <c r="G107" s="333"/>
      <c r="H107" s="333"/>
      <c r="I107" s="333"/>
      <c r="J107" s="333"/>
      <c r="K107" s="333"/>
      <c r="L107" s="333"/>
      <c r="M107" s="333"/>
    </row>
    <row r="108" spans="1:13">
      <c r="A108" s="381"/>
      <c r="B108" s="382"/>
      <c r="C108" s="335"/>
      <c r="D108" s="338"/>
      <c r="E108" s="332"/>
      <c r="F108" s="333"/>
      <c r="G108" s="333"/>
      <c r="H108" s="333"/>
      <c r="I108" s="333"/>
      <c r="J108" s="333"/>
      <c r="K108" s="333"/>
      <c r="L108" s="333"/>
      <c r="M108" s="333"/>
    </row>
    <row r="109" spans="1:13">
      <c r="A109" s="381"/>
      <c r="B109" s="382"/>
      <c r="C109" s="334" t="s">
        <v>585</v>
      </c>
      <c r="D109" s="349" t="s">
        <v>451</v>
      </c>
      <c r="E109" s="331" t="s">
        <v>413</v>
      </c>
      <c r="F109" s="333"/>
      <c r="G109" s="333"/>
      <c r="H109" s="333"/>
      <c r="I109" s="333"/>
      <c r="J109" s="333"/>
      <c r="K109" s="333"/>
      <c r="L109" s="333"/>
      <c r="M109" s="333"/>
    </row>
    <row r="110" spans="1:13">
      <c r="A110" s="381"/>
      <c r="B110" s="382"/>
      <c r="C110" s="335"/>
      <c r="D110" s="338"/>
      <c r="E110" s="332"/>
      <c r="F110" s="333"/>
      <c r="G110" s="333"/>
      <c r="H110" s="333"/>
      <c r="I110" s="333"/>
      <c r="J110" s="333"/>
      <c r="K110" s="333"/>
      <c r="L110" s="333"/>
      <c r="M110" s="333"/>
    </row>
    <row r="111" spans="1:13">
      <c r="A111" s="381"/>
      <c r="B111" s="382"/>
      <c r="C111" s="334" t="s">
        <v>586</v>
      </c>
      <c r="D111" s="349" t="s">
        <v>452</v>
      </c>
      <c r="E111" s="331" t="s">
        <v>263</v>
      </c>
      <c r="F111" s="333"/>
      <c r="G111" s="333"/>
      <c r="H111" s="333"/>
      <c r="I111" s="333"/>
      <c r="J111" s="333"/>
      <c r="K111" s="333"/>
      <c r="L111" s="333"/>
      <c r="M111" s="333"/>
    </row>
    <row r="112" spans="1:13">
      <c r="A112" s="383"/>
      <c r="B112" s="384"/>
      <c r="C112" s="335"/>
      <c r="D112" s="338"/>
      <c r="E112" s="332"/>
      <c r="F112" s="333"/>
      <c r="G112" s="333"/>
      <c r="H112" s="333"/>
      <c r="I112" s="333"/>
      <c r="J112" s="333"/>
      <c r="K112" s="333"/>
      <c r="L112" s="333"/>
      <c r="M112" s="333"/>
    </row>
    <row r="113" spans="1:13" ht="18.95" customHeight="1">
      <c r="A113" s="379" t="s">
        <v>453</v>
      </c>
      <c r="B113" s="380"/>
      <c r="C113" s="334" t="s">
        <v>587</v>
      </c>
      <c r="D113" s="349" t="s">
        <v>454</v>
      </c>
      <c r="E113" s="387" t="s">
        <v>455</v>
      </c>
      <c r="F113" s="318" t="s">
        <v>456</v>
      </c>
      <c r="G113" s="319"/>
      <c r="H113" s="319"/>
      <c r="I113" s="319"/>
      <c r="J113" s="319"/>
      <c r="K113" s="319"/>
      <c r="L113" s="319"/>
      <c r="M113" s="320"/>
    </row>
    <row r="114" spans="1:13" ht="18.95" customHeight="1">
      <c r="A114" s="381"/>
      <c r="B114" s="382"/>
      <c r="C114" s="378"/>
      <c r="D114" s="385"/>
      <c r="E114" s="388"/>
      <c r="F114" s="390"/>
      <c r="G114" s="391"/>
      <c r="H114" s="391"/>
      <c r="I114" s="391"/>
      <c r="J114" s="391"/>
      <c r="K114" s="391"/>
      <c r="L114" s="391"/>
      <c r="M114" s="392"/>
    </row>
    <row r="115" spans="1:13" ht="18.95" customHeight="1">
      <c r="A115" s="381"/>
      <c r="B115" s="382"/>
      <c r="C115" s="378"/>
      <c r="D115" s="385"/>
      <c r="E115" s="388"/>
      <c r="F115" s="390"/>
      <c r="G115" s="391"/>
      <c r="H115" s="391"/>
      <c r="I115" s="391"/>
      <c r="J115" s="391"/>
      <c r="K115" s="391"/>
      <c r="L115" s="391"/>
      <c r="M115" s="392"/>
    </row>
    <row r="116" spans="1:13" ht="18.95" customHeight="1">
      <c r="A116" s="381"/>
      <c r="B116" s="382"/>
      <c r="C116" s="378"/>
      <c r="D116" s="385"/>
      <c r="E116" s="388"/>
      <c r="F116" s="390"/>
      <c r="G116" s="391"/>
      <c r="H116" s="391"/>
      <c r="I116" s="391"/>
      <c r="J116" s="391"/>
      <c r="K116" s="391"/>
      <c r="L116" s="391"/>
      <c r="M116" s="392"/>
    </row>
    <row r="117" spans="1:13" ht="18.95" customHeight="1">
      <c r="A117" s="381"/>
      <c r="B117" s="382"/>
      <c r="C117" s="378"/>
      <c r="D117" s="385"/>
      <c r="E117" s="388"/>
      <c r="F117" s="390"/>
      <c r="G117" s="391"/>
      <c r="H117" s="391"/>
      <c r="I117" s="391"/>
      <c r="J117" s="391"/>
      <c r="K117" s="391"/>
      <c r="L117" s="391"/>
      <c r="M117" s="392"/>
    </row>
    <row r="118" spans="1:13" ht="18.95" customHeight="1">
      <c r="A118" s="381"/>
      <c r="B118" s="382"/>
      <c r="C118" s="378"/>
      <c r="D118" s="385"/>
      <c r="E118" s="388"/>
      <c r="F118" s="390"/>
      <c r="G118" s="391"/>
      <c r="H118" s="391"/>
      <c r="I118" s="391"/>
      <c r="J118" s="391"/>
      <c r="K118" s="391"/>
      <c r="L118" s="391"/>
      <c r="M118" s="392"/>
    </row>
    <row r="119" spans="1:13" ht="18.95" customHeight="1">
      <c r="A119" s="381"/>
      <c r="B119" s="382"/>
      <c r="C119" s="378"/>
      <c r="D119" s="385"/>
      <c r="E119" s="388"/>
      <c r="F119" s="390"/>
      <c r="G119" s="391"/>
      <c r="H119" s="391"/>
      <c r="I119" s="391"/>
      <c r="J119" s="391"/>
      <c r="K119" s="391"/>
      <c r="L119" s="391"/>
      <c r="M119" s="392"/>
    </row>
    <row r="120" spans="1:13" ht="18.95" customHeight="1">
      <c r="A120" s="381"/>
      <c r="B120" s="382"/>
      <c r="C120" s="378"/>
      <c r="D120" s="385"/>
      <c r="E120" s="388"/>
      <c r="F120" s="390"/>
      <c r="G120" s="391"/>
      <c r="H120" s="391"/>
      <c r="I120" s="391"/>
      <c r="J120" s="391"/>
      <c r="K120" s="391"/>
      <c r="L120" s="391"/>
      <c r="M120" s="392"/>
    </row>
    <row r="121" spans="1:13" ht="18.95" customHeight="1">
      <c r="A121" s="381"/>
      <c r="B121" s="382"/>
      <c r="C121" s="378"/>
      <c r="D121" s="385"/>
      <c r="E121" s="388"/>
      <c r="F121" s="390"/>
      <c r="G121" s="391"/>
      <c r="H121" s="391"/>
      <c r="I121" s="391"/>
      <c r="J121" s="391"/>
      <c r="K121" s="391"/>
      <c r="L121" s="391"/>
      <c r="M121" s="392"/>
    </row>
    <row r="122" spans="1:13" ht="18.95" customHeight="1">
      <c r="A122" s="381"/>
      <c r="B122" s="382"/>
      <c r="C122" s="378"/>
      <c r="D122" s="385"/>
      <c r="E122" s="388"/>
      <c r="F122" s="390"/>
      <c r="G122" s="391"/>
      <c r="H122" s="391"/>
      <c r="I122" s="391"/>
      <c r="J122" s="391"/>
      <c r="K122" s="391"/>
      <c r="L122" s="391"/>
      <c r="M122" s="392"/>
    </row>
    <row r="123" spans="1:13" ht="18.95" customHeight="1">
      <c r="A123" s="381"/>
      <c r="B123" s="382"/>
      <c r="C123" s="378"/>
      <c r="D123" s="385"/>
      <c r="E123" s="388"/>
      <c r="F123" s="390"/>
      <c r="G123" s="391"/>
      <c r="H123" s="391"/>
      <c r="I123" s="391"/>
      <c r="J123" s="391"/>
      <c r="K123" s="391"/>
      <c r="L123" s="391"/>
      <c r="M123" s="392"/>
    </row>
    <row r="124" spans="1:13" ht="18.95" customHeight="1">
      <c r="A124" s="383"/>
      <c r="B124" s="384"/>
      <c r="C124" s="335"/>
      <c r="D124" s="338"/>
      <c r="E124" s="389"/>
      <c r="F124" s="321"/>
      <c r="G124" s="322"/>
      <c r="H124" s="322"/>
      <c r="I124" s="322"/>
      <c r="J124" s="322"/>
      <c r="K124" s="322"/>
      <c r="L124" s="322"/>
      <c r="M124" s="323"/>
    </row>
  </sheetData>
  <sheetProtection selectLockedCells="1"/>
  <mergeCells count="231">
    <mergeCell ref="E15:E16"/>
    <mergeCell ref="F15:M16"/>
    <mergeCell ref="E17:E18"/>
    <mergeCell ref="F17:M18"/>
    <mergeCell ref="E11:E12"/>
    <mergeCell ref="F11:M12"/>
    <mergeCell ref="E13:E14"/>
    <mergeCell ref="F13:M14"/>
    <mergeCell ref="A3:B4"/>
    <mergeCell ref="E3:E4"/>
    <mergeCell ref="F3:M4"/>
    <mergeCell ref="E5:E6"/>
    <mergeCell ref="F5:M6"/>
    <mergeCell ref="E7:E8"/>
    <mergeCell ref="F7:M8"/>
    <mergeCell ref="E9:E10"/>
    <mergeCell ref="F9:M10"/>
    <mergeCell ref="D5:D6"/>
    <mergeCell ref="D7:D8"/>
    <mergeCell ref="D17:D18"/>
    <mergeCell ref="D15:D16"/>
    <mergeCell ref="D13:D14"/>
    <mergeCell ref="D11:D12"/>
    <mergeCell ref="D9:D10"/>
    <mergeCell ref="E35:E36"/>
    <mergeCell ref="F35:M36"/>
    <mergeCell ref="E37:E38"/>
    <mergeCell ref="F37:M38"/>
    <mergeCell ref="E39:E40"/>
    <mergeCell ref="F39:M40"/>
    <mergeCell ref="F27:M28"/>
    <mergeCell ref="E29:E30"/>
    <mergeCell ref="F29:M30"/>
    <mergeCell ref="E31:E32"/>
    <mergeCell ref="F31:M32"/>
    <mergeCell ref="E33:E34"/>
    <mergeCell ref="F33:M34"/>
    <mergeCell ref="E19:E20"/>
    <mergeCell ref="F19:M20"/>
    <mergeCell ref="E21:E22"/>
    <mergeCell ref="F21:M22"/>
    <mergeCell ref="E23:E24"/>
    <mergeCell ref="F23:M24"/>
    <mergeCell ref="E25:E26"/>
    <mergeCell ref="F25:M26"/>
    <mergeCell ref="E27:E28"/>
    <mergeCell ref="E41:E42"/>
    <mergeCell ref="F41:M42"/>
    <mergeCell ref="E43:E44"/>
    <mergeCell ref="F43:M44"/>
    <mergeCell ref="E45:E46"/>
    <mergeCell ref="F45:M46"/>
    <mergeCell ref="E47:E48"/>
    <mergeCell ref="F47:M48"/>
    <mergeCell ref="E49:E50"/>
    <mergeCell ref="E73:E74"/>
    <mergeCell ref="F73:M74"/>
    <mergeCell ref="E75:E76"/>
    <mergeCell ref="F75:M76"/>
    <mergeCell ref="F61:M62"/>
    <mergeCell ref="E63:E64"/>
    <mergeCell ref="F63:M64"/>
    <mergeCell ref="F49:M50"/>
    <mergeCell ref="E51:E52"/>
    <mergeCell ref="F51:M52"/>
    <mergeCell ref="E53:E54"/>
    <mergeCell ref="F53:M54"/>
    <mergeCell ref="E55:E56"/>
    <mergeCell ref="F55:M56"/>
    <mergeCell ref="E57:E58"/>
    <mergeCell ref="F57:M58"/>
    <mergeCell ref="E59:E60"/>
    <mergeCell ref="F59:M60"/>
    <mergeCell ref="E61:E62"/>
    <mergeCell ref="E65:E66"/>
    <mergeCell ref="F65:M66"/>
    <mergeCell ref="E67:E68"/>
    <mergeCell ref="F67:M68"/>
    <mergeCell ref="E69:E70"/>
    <mergeCell ref="F89:M90"/>
    <mergeCell ref="E91:E92"/>
    <mergeCell ref="F91:M92"/>
    <mergeCell ref="E77:E78"/>
    <mergeCell ref="F77:M78"/>
    <mergeCell ref="E79:E80"/>
    <mergeCell ref="F79:M80"/>
    <mergeCell ref="E81:E82"/>
    <mergeCell ref="F81:M82"/>
    <mergeCell ref="E83:E84"/>
    <mergeCell ref="F83:M84"/>
    <mergeCell ref="E85:E86"/>
    <mergeCell ref="F69:M70"/>
    <mergeCell ref="E71:E72"/>
    <mergeCell ref="F71:M72"/>
    <mergeCell ref="A103:B112"/>
    <mergeCell ref="D111:D112"/>
    <mergeCell ref="D109:D110"/>
    <mergeCell ref="D107:D108"/>
    <mergeCell ref="E99:E100"/>
    <mergeCell ref="F99:M100"/>
    <mergeCell ref="E101:E102"/>
    <mergeCell ref="F101:M102"/>
    <mergeCell ref="E93:E94"/>
    <mergeCell ref="F93:M94"/>
    <mergeCell ref="E95:E96"/>
    <mergeCell ref="F95:M96"/>
    <mergeCell ref="E97:E98"/>
    <mergeCell ref="F97:M98"/>
    <mergeCell ref="F111:M112"/>
    <mergeCell ref="D105:D106"/>
    <mergeCell ref="D103:D104"/>
    <mergeCell ref="F85:M86"/>
    <mergeCell ref="E87:E88"/>
    <mergeCell ref="F87:M88"/>
    <mergeCell ref="E89:E90"/>
    <mergeCell ref="E113:E124"/>
    <mergeCell ref="F113:M124"/>
    <mergeCell ref="E103:E104"/>
    <mergeCell ref="F103:M104"/>
    <mergeCell ref="E105:E106"/>
    <mergeCell ref="F105:M106"/>
    <mergeCell ref="E107:E108"/>
    <mergeCell ref="F107:M108"/>
    <mergeCell ref="E109:E110"/>
    <mergeCell ref="F109:M110"/>
    <mergeCell ref="E111:E112"/>
    <mergeCell ref="A23:B40"/>
    <mergeCell ref="D21:D22"/>
    <mergeCell ref="D19:D20"/>
    <mergeCell ref="A5:B22"/>
    <mergeCell ref="D43:D44"/>
    <mergeCell ref="A41:B52"/>
    <mergeCell ref="D41:D42"/>
    <mergeCell ref="C41:C42"/>
    <mergeCell ref="C51:C52"/>
    <mergeCell ref="C49:C50"/>
    <mergeCell ref="C47:C48"/>
    <mergeCell ref="C45:C46"/>
    <mergeCell ref="C43:C44"/>
    <mergeCell ref="D51:D52"/>
    <mergeCell ref="D39:D40"/>
    <mergeCell ref="D37:D38"/>
    <mergeCell ref="D35:D36"/>
    <mergeCell ref="D33:D34"/>
    <mergeCell ref="D31:D32"/>
    <mergeCell ref="D29:D30"/>
    <mergeCell ref="D27:D28"/>
    <mergeCell ref="D25:D26"/>
    <mergeCell ref="D23:D24"/>
    <mergeCell ref="D49:D50"/>
    <mergeCell ref="A113:B124"/>
    <mergeCell ref="D113:D124"/>
    <mergeCell ref="A53:B66"/>
    <mergeCell ref="A67:B80"/>
    <mergeCell ref="D79:D80"/>
    <mergeCell ref="D77:D78"/>
    <mergeCell ref="D75:D76"/>
    <mergeCell ref="D73:D74"/>
    <mergeCell ref="D71:D72"/>
    <mergeCell ref="D69:D70"/>
    <mergeCell ref="A81:B102"/>
    <mergeCell ref="D91:D92"/>
    <mergeCell ref="D89:D90"/>
    <mergeCell ref="D87:D88"/>
    <mergeCell ref="D85:D86"/>
    <mergeCell ref="D83:D84"/>
    <mergeCell ref="D81:D82"/>
    <mergeCell ref="D101:D102"/>
    <mergeCell ref="D99:D100"/>
    <mergeCell ref="D97:D98"/>
    <mergeCell ref="D95:D96"/>
    <mergeCell ref="D93:D94"/>
    <mergeCell ref="D55:D56"/>
    <mergeCell ref="D53:D54"/>
    <mergeCell ref="C113:C124"/>
    <mergeCell ref="C5:C6"/>
    <mergeCell ref="C7:C8"/>
    <mergeCell ref="C9:C10"/>
    <mergeCell ref="C11:C12"/>
    <mergeCell ref="C13:C14"/>
    <mergeCell ref="C15:C16"/>
    <mergeCell ref="C17:C18"/>
    <mergeCell ref="C19:C20"/>
    <mergeCell ref="C33:C34"/>
    <mergeCell ref="C31:C32"/>
    <mergeCell ref="C29:C30"/>
    <mergeCell ref="C27:C28"/>
    <mergeCell ref="C25:C26"/>
    <mergeCell ref="C23:C24"/>
    <mergeCell ref="C21:C22"/>
    <mergeCell ref="C39:C40"/>
    <mergeCell ref="C37:C38"/>
    <mergeCell ref="C35:C36"/>
    <mergeCell ref="C65:C66"/>
    <mergeCell ref="C63:C64"/>
    <mergeCell ref="C61:C62"/>
    <mergeCell ref="C79:C80"/>
    <mergeCell ref="C77:C78"/>
    <mergeCell ref="D47:D48"/>
    <mergeCell ref="D45:D46"/>
    <mergeCell ref="C75:C76"/>
    <mergeCell ref="C73:C74"/>
    <mergeCell ref="C71:C72"/>
    <mergeCell ref="C69:C70"/>
    <mergeCell ref="C67:C68"/>
    <mergeCell ref="C89:C90"/>
    <mergeCell ref="C87:C88"/>
    <mergeCell ref="C85:C86"/>
    <mergeCell ref="C83:C84"/>
    <mergeCell ref="C81:C82"/>
    <mergeCell ref="D67:D68"/>
    <mergeCell ref="D65:D66"/>
    <mergeCell ref="D63:D64"/>
    <mergeCell ref="D61:D62"/>
    <mergeCell ref="D59:D60"/>
    <mergeCell ref="D57:D58"/>
    <mergeCell ref="C59:C60"/>
    <mergeCell ref="C57:C58"/>
    <mergeCell ref="C55:C56"/>
    <mergeCell ref="C53:C54"/>
    <mergeCell ref="C101:C102"/>
    <mergeCell ref="C99:C100"/>
    <mergeCell ref="C97:C98"/>
    <mergeCell ref="C95:C96"/>
    <mergeCell ref="C93:C94"/>
    <mergeCell ref="C91:C92"/>
    <mergeCell ref="C111:C112"/>
    <mergeCell ref="C109:C110"/>
    <mergeCell ref="C107:C108"/>
    <mergeCell ref="C105:C106"/>
    <mergeCell ref="C103:C104"/>
  </mergeCells>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請求書</vt:lpstr>
      <vt:lpstr>商品コード(機器材)</vt:lpstr>
      <vt:lpstr>商品コード(一般材)</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NIIJIMA SHIHO/新島 志畝(弘電社/株式会社　弘電社/資材課)</cp:lastModifiedBy>
  <cp:lastPrinted>2025-05-30T00:52:02Z</cp:lastPrinted>
  <dcterms:created xsi:type="dcterms:W3CDTF">2021-06-07T01:09:03Z</dcterms:created>
  <dcterms:modified xsi:type="dcterms:W3CDTF">2025-05-30T01:04:03Z</dcterms:modified>
</cp:coreProperties>
</file>